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izel36\Documents\MERC\2014\Weekly Results\"/>
    </mc:Choice>
  </mc:AlternateContent>
  <bookViews>
    <workbookView xWindow="0" yWindow="0" windowWidth="20490" windowHeight="7755"/>
  </bookViews>
  <sheets>
    <sheet name="YTD Sorted" sheetId="1" r:id="rId1"/>
  </sheets>
  <externalReferences>
    <externalReference r:id="rId2"/>
    <externalReference r:id="rId3"/>
  </externalReferences>
  <definedNames>
    <definedName name="dndb" localSheetId="0">'[2]Data Sheet'!$C$49:$D$154</definedName>
    <definedName name="dndb">'[1]Data Sheet'!$C$49:$D$148</definedName>
    <definedName name="smdb" localSheetId="0">'[2]Data Sheet'!$B$3:$C$45</definedName>
    <definedName name="smdb">'[1]Data Sheet'!$B$3:$C$45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4" i="1" l="1"/>
  <c r="F54" i="1"/>
  <c r="E54" i="1"/>
  <c r="H53" i="1"/>
  <c r="E53" i="1"/>
  <c r="F53" i="1" s="1"/>
  <c r="H52" i="1"/>
  <c r="F52" i="1"/>
  <c r="E52" i="1"/>
  <c r="H51" i="1"/>
  <c r="E51" i="1"/>
  <c r="F51" i="1" s="1"/>
  <c r="H50" i="1"/>
  <c r="F50" i="1"/>
  <c r="E50" i="1"/>
  <c r="H49" i="1"/>
  <c r="E49" i="1"/>
  <c r="F49" i="1" s="1"/>
  <c r="H48" i="1"/>
  <c r="F48" i="1"/>
  <c r="E48" i="1"/>
  <c r="H47" i="1"/>
  <c r="E47" i="1"/>
  <c r="F47" i="1" s="1"/>
  <c r="H46" i="1"/>
  <c r="F46" i="1"/>
  <c r="E46" i="1"/>
  <c r="H45" i="1"/>
  <c r="E45" i="1"/>
  <c r="F45" i="1" s="1"/>
  <c r="H44" i="1"/>
  <c r="F44" i="1"/>
  <c r="E44" i="1"/>
  <c r="H43" i="1"/>
  <c r="E43" i="1"/>
  <c r="F43" i="1" s="1"/>
  <c r="H42" i="1"/>
  <c r="F42" i="1"/>
  <c r="E42" i="1"/>
  <c r="H41" i="1"/>
  <c r="E41" i="1"/>
  <c r="F41" i="1" s="1"/>
  <c r="H40" i="1"/>
  <c r="F40" i="1"/>
  <c r="E40" i="1"/>
  <c r="H39" i="1"/>
  <c r="E39" i="1"/>
  <c r="F39" i="1" s="1"/>
  <c r="H38" i="1"/>
  <c r="F38" i="1"/>
  <c r="E38" i="1"/>
  <c r="H37" i="1"/>
  <c r="E37" i="1"/>
  <c r="F37" i="1" s="1"/>
  <c r="H36" i="1"/>
  <c r="F36" i="1"/>
  <c r="E36" i="1"/>
  <c r="H35" i="1"/>
  <c r="E35" i="1"/>
  <c r="F35" i="1" s="1"/>
  <c r="H34" i="1"/>
  <c r="F34" i="1"/>
  <c r="E34" i="1"/>
  <c r="H33" i="1"/>
  <c r="E33" i="1"/>
  <c r="F33" i="1" s="1"/>
  <c r="H32" i="1"/>
  <c r="F32" i="1"/>
  <c r="E32" i="1"/>
  <c r="H31" i="1"/>
  <c r="E31" i="1"/>
  <c r="F31" i="1" s="1"/>
  <c r="H30" i="1"/>
  <c r="F30" i="1"/>
  <c r="E30" i="1"/>
  <c r="H29" i="1"/>
  <c r="E29" i="1"/>
  <c r="F29" i="1" s="1"/>
  <c r="H28" i="1"/>
  <c r="F28" i="1"/>
  <c r="E28" i="1"/>
  <c r="H27" i="1"/>
  <c r="E27" i="1"/>
  <c r="F27" i="1" s="1"/>
  <c r="H26" i="1"/>
  <c r="F26" i="1"/>
  <c r="E26" i="1"/>
  <c r="H25" i="1"/>
  <c r="E25" i="1"/>
  <c r="F25" i="1" s="1"/>
  <c r="H24" i="1"/>
  <c r="F24" i="1"/>
  <c r="E24" i="1"/>
  <c r="H23" i="1"/>
  <c r="E23" i="1"/>
  <c r="F23" i="1" s="1"/>
  <c r="H22" i="1"/>
  <c r="F22" i="1"/>
  <c r="E22" i="1"/>
  <c r="H21" i="1"/>
  <c r="E21" i="1"/>
  <c r="F21" i="1" s="1"/>
  <c r="H20" i="1"/>
  <c r="F20" i="1"/>
  <c r="E20" i="1"/>
  <c r="H19" i="1"/>
  <c r="E19" i="1"/>
  <c r="F19" i="1" s="1"/>
  <c r="H18" i="1"/>
  <c r="F18" i="1"/>
  <c r="E18" i="1"/>
  <c r="H17" i="1"/>
  <c r="E17" i="1"/>
  <c r="F17" i="1" s="1"/>
  <c r="H16" i="1"/>
  <c r="F16" i="1"/>
  <c r="E16" i="1"/>
  <c r="H15" i="1"/>
  <c r="E15" i="1"/>
  <c r="F15" i="1" s="1"/>
  <c r="H14" i="1"/>
  <c r="F14" i="1"/>
  <c r="E14" i="1"/>
  <c r="H13" i="1"/>
  <c r="E13" i="1"/>
  <c r="F13" i="1" s="1"/>
  <c r="H12" i="1"/>
  <c r="F12" i="1"/>
  <c r="E12" i="1"/>
  <c r="H11" i="1"/>
  <c r="E11" i="1"/>
  <c r="F11" i="1" s="1"/>
  <c r="H10" i="1"/>
  <c r="F10" i="1"/>
  <c r="E10" i="1"/>
  <c r="H9" i="1"/>
  <c r="E9" i="1"/>
  <c r="F9" i="1" s="1"/>
  <c r="H8" i="1"/>
  <c r="F8" i="1"/>
  <c r="E8" i="1"/>
  <c r="H7" i="1"/>
  <c r="E7" i="1"/>
  <c r="F7" i="1" s="1"/>
  <c r="H6" i="1"/>
  <c r="F6" i="1"/>
  <c r="E6" i="1"/>
  <c r="H5" i="1"/>
  <c r="E5" i="1"/>
  <c r="F5" i="1" s="1"/>
  <c r="H4" i="1"/>
  <c r="F4" i="1"/>
  <c r="E4" i="1"/>
  <c r="H3" i="1"/>
  <c r="E3" i="1"/>
  <c r="F3" i="1" s="1"/>
  <c r="H2" i="1"/>
  <c r="F2" i="1"/>
  <c r="E2" i="1"/>
</calcChain>
</file>

<file path=xl/sharedStrings.xml><?xml version="1.0" encoding="utf-8"?>
<sst xmlns="http://schemas.openxmlformats.org/spreadsheetml/2006/main" count="63" uniqueCount="63">
  <si>
    <t>Rank</t>
  </si>
  <si>
    <t>Team #</t>
  </si>
  <si>
    <t>Team Name</t>
  </si>
  <si>
    <t>Last week YTD</t>
  </si>
  <si>
    <t>Race Points</t>
  </si>
  <si>
    <t>Total YTD</t>
  </si>
  <si>
    <t>Last Week Rank</t>
  </si>
  <si>
    <t>+/-</t>
  </si>
  <si>
    <t>Good Ol' Boys</t>
  </si>
  <si>
    <t>RTI Racing **</t>
  </si>
  <si>
    <t>Racing Weasel</t>
  </si>
  <si>
    <t>Mark Mueller Racing</t>
  </si>
  <si>
    <t>Oscar Mayer Racing</t>
  </si>
  <si>
    <t>047</t>
  </si>
  <si>
    <t>Choat Bev. Dist. Racing</t>
  </si>
  <si>
    <t>Punishment Motorsports</t>
  </si>
  <si>
    <t>OCB Racing (R) **</t>
  </si>
  <si>
    <t>You Can't See Me Racing (R)</t>
  </si>
  <si>
    <t>Smokey Joe's Racing</t>
  </si>
  <si>
    <t>Place Your Bet Racing</t>
  </si>
  <si>
    <t>Ellsworth Racing</t>
  </si>
  <si>
    <t>Three Blind Mice (R)</t>
  </si>
  <si>
    <t>Performance Pipe Racing Team **</t>
  </si>
  <si>
    <t>Lunkhead Racing</t>
  </si>
  <si>
    <t>M&amp;M Racing **</t>
  </si>
  <si>
    <t>P &amp; R Racing</t>
  </si>
  <si>
    <t>Soda Pop Racing (R)</t>
  </si>
  <si>
    <t>Duck's Racing **</t>
  </si>
  <si>
    <t>KJB Motorsports</t>
  </si>
  <si>
    <t>Jedi Nater Racing</t>
  </si>
  <si>
    <t>Titon Racing **</t>
  </si>
  <si>
    <t>TnB Racing</t>
  </si>
  <si>
    <t>Blue Oval Racing</t>
  </si>
  <si>
    <t>Dennis Warren</t>
  </si>
  <si>
    <t>Big Mike's Racing</t>
  </si>
  <si>
    <t>Larcat Racing</t>
  </si>
  <si>
    <t>Rootin Tootin Racing</t>
  </si>
  <si>
    <t>JTW Racing</t>
  </si>
  <si>
    <t>Big Head Racing</t>
  </si>
  <si>
    <t>Blondie Girl Racing</t>
  </si>
  <si>
    <t>Black Cloud Racing</t>
  </si>
  <si>
    <t>Damage Inc. (R)</t>
  </si>
  <si>
    <t>Holland Racing</t>
  </si>
  <si>
    <t>Roush Racing</t>
  </si>
  <si>
    <t>Bettin' Bulldog</t>
  </si>
  <si>
    <t>KBS Racing</t>
  </si>
  <si>
    <t>Cheater's Inc.</t>
  </si>
  <si>
    <t>Zika Zoomers</t>
  </si>
  <si>
    <t>Reising Racing **</t>
  </si>
  <si>
    <t>W.W. Dixie INC.</t>
  </si>
  <si>
    <t>Kemper Racing</t>
  </si>
  <si>
    <t>Hater's Inc. **</t>
  </si>
  <si>
    <t>D &amp; V Racing **</t>
  </si>
  <si>
    <t>05</t>
  </si>
  <si>
    <t>5 is the 1 Racing (R)</t>
  </si>
  <si>
    <t>Porky Pig Racing</t>
  </si>
  <si>
    <t>Ironhead Racing</t>
  </si>
  <si>
    <t>Jeff's Racing **</t>
  </si>
  <si>
    <t>Team Black &amp; White **</t>
  </si>
  <si>
    <t>Platinum Racing **</t>
  </si>
  <si>
    <t>One Lap Racing</t>
  </si>
  <si>
    <t>K &amp; G Racing **</t>
  </si>
  <si>
    <t>Murray Racing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</si>
</sst>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5" fillId="0" borderId="0"/>
  </cellStyleXfs>
  <cellXfs count="15">
    <xf numFmtId="0" fontId="0" fillId="0" borderId="0" xfId="0"/>
    <xf numFmtId="0" fontId="4" fillId="2" borderId="1" xfId="1" applyFont="1" applyFill="1" applyBorder="1" applyAlignment="1">
      <alignment horizontal="center"/>
    </xf>
    <xf numFmtId="0" fontId="4" fillId="2" borderId="1" xfId="1" applyFont="1" applyFill="1" applyBorder="1" applyAlignment="1">
      <alignment horizontal="center" wrapText="1"/>
    </xf>
    <xf numFmtId="0" fontId="4" fillId="2" borderId="1" xfId="1" quotePrefix="1" applyFont="1" applyFill="1" applyBorder="1" applyAlignment="1">
      <alignment horizontal="center"/>
    </xf>
    <xf numFmtId="0" fontId="4" fillId="0" borderId="0" xfId="1" applyFont="1" applyAlignment="1">
      <alignment horizontal="center"/>
    </xf>
    <xf numFmtId="0" fontId="4" fillId="3" borderId="1" xfId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4" fillId="3" borderId="1" xfId="2" applyFont="1" applyFill="1" applyBorder="1"/>
    <xf numFmtId="0" fontId="4" fillId="3" borderId="2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4" fillId="3" borderId="1" xfId="0" applyFont="1" applyFill="1" applyBorder="1"/>
    <xf numFmtId="0" fontId="6" fillId="3" borderId="1" xfId="0" quotePrefix="1" applyFont="1" applyFill="1" applyBorder="1" applyAlignment="1">
      <alignment horizontal="center"/>
    </xf>
    <xf numFmtId="0" fontId="2" fillId="3" borderId="1" xfId="0" applyFont="1" applyFill="1" applyBorder="1"/>
    <xf numFmtId="0" fontId="2" fillId="3" borderId="1" xfId="2" applyFont="1" applyFill="1" applyBorder="1"/>
    <xf numFmtId="0" fontId="1" fillId="3" borderId="1" xfId="0" quotePrefix="1" applyFont="1" applyFill="1" applyBorder="1" applyAlignment="1">
      <alignment horizontal="center"/>
    </xf>
  </cellXfs>
  <cellStyles count="3">
    <cellStyle name="Normal" xfId="0" builtinId="0"/>
    <cellStyle name="Normal 4" xfId="1"/>
    <cellStyle name="Normal_WCS2011(1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33-Mvill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ffice/Documents/MERC/2012/Weekly%20Results/4-Bristo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eekly Picks"/>
      <sheetName val="Results Sheet"/>
      <sheetName val="Score Sheet"/>
      <sheetName val="Weekly Scores Sorted"/>
      <sheetName val="YTD Sorted"/>
      <sheetName val="Weekly Payout"/>
      <sheetName val="schedule"/>
      <sheetName val="Data Sheet"/>
      <sheetName val="Sheet1"/>
    </sheetNames>
    <sheetDataSet>
      <sheetData sheetId="0"/>
      <sheetData sheetId="1"/>
      <sheetData sheetId="2">
        <row r="2">
          <cell r="B2" t="str">
            <v>Choat Bev. Dist. Racing</v>
          </cell>
          <cell r="C2" t="str">
            <v>Gordon</v>
          </cell>
          <cell r="D2">
            <v>24</v>
          </cell>
          <cell r="E2">
            <v>113</v>
          </cell>
          <cell r="F2" t="str">
            <v>Johnson</v>
          </cell>
          <cell r="G2">
            <v>48</v>
          </cell>
          <cell r="H2">
            <v>20</v>
          </cell>
          <cell r="I2" t="str">
            <v>Earnhardt</v>
          </cell>
          <cell r="J2">
            <v>88</v>
          </cell>
          <cell r="K2">
            <v>144</v>
          </cell>
          <cell r="L2">
            <v>277</v>
          </cell>
        </row>
        <row r="3">
          <cell r="B3" t="str">
            <v>5 is the 1 Racing (R)</v>
          </cell>
          <cell r="C3" t="str">
            <v>Kyle Busch</v>
          </cell>
          <cell r="D3">
            <v>18</v>
          </cell>
          <cell r="E3">
            <v>0</v>
          </cell>
          <cell r="F3" t="str">
            <v>Hamlin</v>
          </cell>
          <cell r="G3">
            <v>11</v>
          </cell>
          <cell r="H3">
            <v>70</v>
          </cell>
          <cell r="I3" t="str">
            <v>Newman</v>
          </cell>
          <cell r="J3">
            <v>31</v>
          </cell>
          <cell r="K3">
            <v>98</v>
          </cell>
          <cell r="L3">
            <v>168</v>
          </cell>
        </row>
        <row r="4">
          <cell r="B4" t="str">
            <v>Jedi Nater Racing</v>
          </cell>
          <cell r="C4" t="str">
            <v>Gordon</v>
          </cell>
          <cell r="D4">
            <v>24</v>
          </cell>
          <cell r="E4">
            <v>113</v>
          </cell>
          <cell r="F4" t="str">
            <v>Keselowski</v>
          </cell>
          <cell r="G4">
            <v>2</v>
          </cell>
          <cell r="H4">
            <v>20</v>
          </cell>
          <cell r="I4" t="str">
            <v>Biffle</v>
          </cell>
          <cell r="J4">
            <v>16</v>
          </cell>
          <cell r="K4">
            <v>76</v>
          </cell>
          <cell r="L4">
            <v>209</v>
          </cell>
        </row>
        <row r="5">
          <cell r="B5" t="str">
            <v>Mark Mueller Racing</v>
          </cell>
          <cell r="C5" t="str">
            <v>Harvick</v>
          </cell>
          <cell r="D5">
            <v>4</v>
          </cell>
          <cell r="E5">
            <v>20</v>
          </cell>
          <cell r="F5" t="str">
            <v>Edwards</v>
          </cell>
          <cell r="G5">
            <v>99</v>
          </cell>
          <cell r="H5">
            <v>50</v>
          </cell>
          <cell r="I5" t="str">
            <v>Vickers</v>
          </cell>
          <cell r="J5">
            <v>55</v>
          </cell>
          <cell r="K5">
            <v>30</v>
          </cell>
          <cell r="L5">
            <v>100</v>
          </cell>
        </row>
        <row r="6">
          <cell r="B6" t="str">
            <v>Porky Pig Racing</v>
          </cell>
          <cell r="C6" t="str">
            <v>Biffle</v>
          </cell>
          <cell r="D6">
            <v>16</v>
          </cell>
          <cell r="E6">
            <v>76</v>
          </cell>
          <cell r="F6" t="str">
            <v>Hamlin</v>
          </cell>
          <cell r="G6">
            <v>11</v>
          </cell>
          <cell r="H6">
            <v>70</v>
          </cell>
          <cell r="I6" t="str">
            <v>Almirola</v>
          </cell>
          <cell r="J6">
            <v>43</v>
          </cell>
          <cell r="K6">
            <v>52</v>
          </cell>
          <cell r="L6">
            <v>198</v>
          </cell>
        </row>
        <row r="7">
          <cell r="B7" t="str">
            <v>Big Mike's Racing</v>
          </cell>
          <cell r="C7" t="str">
            <v>Gordon</v>
          </cell>
          <cell r="D7">
            <v>24</v>
          </cell>
          <cell r="E7">
            <v>113</v>
          </cell>
          <cell r="F7" t="str">
            <v>Keselowski</v>
          </cell>
          <cell r="G7">
            <v>2</v>
          </cell>
          <cell r="H7">
            <v>20</v>
          </cell>
          <cell r="I7" t="str">
            <v>Johnson</v>
          </cell>
          <cell r="J7">
            <v>48</v>
          </cell>
          <cell r="K7">
            <v>20</v>
          </cell>
          <cell r="L7">
            <v>153</v>
          </cell>
        </row>
        <row r="8">
          <cell r="B8" t="str">
            <v>P &amp; R Racing</v>
          </cell>
          <cell r="C8" t="str">
            <v>Earnhardt</v>
          </cell>
          <cell r="D8">
            <v>88</v>
          </cell>
          <cell r="E8">
            <v>144</v>
          </cell>
          <cell r="F8" t="str">
            <v>Logano</v>
          </cell>
          <cell r="G8">
            <v>22</v>
          </cell>
          <cell r="H8">
            <v>80</v>
          </cell>
          <cell r="I8" t="str">
            <v>Harvick</v>
          </cell>
          <cell r="J8">
            <v>4</v>
          </cell>
          <cell r="K8">
            <v>20</v>
          </cell>
          <cell r="L8">
            <v>244</v>
          </cell>
        </row>
        <row r="9">
          <cell r="B9" t="str">
            <v>You Can't See Me Racing (R)</v>
          </cell>
          <cell r="C9" t="str">
            <v>Gordon</v>
          </cell>
          <cell r="D9">
            <v>24</v>
          </cell>
          <cell r="E9">
            <v>113</v>
          </cell>
          <cell r="F9" t="str">
            <v>Keselowski</v>
          </cell>
          <cell r="G9">
            <v>2</v>
          </cell>
          <cell r="H9">
            <v>20</v>
          </cell>
          <cell r="I9" t="str">
            <v>Harvick</v>
          </cell>
          <cell r="J9">
            <v>4</v>
          </cell>
          <cell r="K9">
            <v>20</v>
          </cell>
          <cell r="L9">
            <v>153</v>
          </cell>
        </row>
        <row r="10">
          <cell r="B10" t="str">
            <v>K &amp; G Racing **</v>
          </cell>
          <cell r="C10" t="str">
            <v>Vickers</v>
          </cell>
          <cell r="D10">
            <v>55</v>
          </cell>
          <cell r="E10">
            <v>30</v>
          </cell>
          <cell r="F10" t="str">
            <v>Earnhardt</v>
          </cell>
          <cell r="G10">
            <v>88</v>
          </cell>
          <cell r="H10">
            <v>144</v>
          </cell>
          <cell r="I10" t="str">
            <v>Edwards</v>
          </cell>
          <cell r="J10">
            <v>99</v>
          </cell>
          <cell r="K10">
            <v>50</v>
          </cell>
          <cell r="L10">
            <v>224</v>
          </cell>
        </row>
        <row r="11">
          <cell r="B11" t="str">
            <v>Dennis Warren</v>
          </cell>
          <cell r="C11" t="str">
            <v>Earnhardt</v>
          </cell>
          <cell r="D11">
            <v>88</v>
          </cell>
          <cell r="E11">
            <v>144</v>
          </cell>
          <cell r="F11" t="str">
            <v>Gordon</v>
          </cell>
          <cell r="G11">
            <v>24</v>
          </cell>
          <cell r="H11">
            <v>113</v>
          </cell>
          <cell r="I11" t="str">
            <v>Bowyer</v>
          </cell>
          <cell r="J11">
            <v>15</v>
          </cell>
          <cell r="K11">
            <v>85</v>
          </cell>
          <cell r="L11">
            <v>342</v>
          </cell>
        </row>
        <row r="12">
          <cell r="B12" t="str">
            <v>Racing Weasel</v>
          </cell>
          <cell r="C12" t="str">
            <v>Kurt Busch</v>
          </cell>
          <cell r="D12">
            <v>41</v>
          </cell>
          <cell r="E12">
            <v>10</v>
          </cell>
          <cell r="F12" t="str">
            <v>Earnhardt</v>
          </cell>
          <cell r="G12">
            <v>88</v>
          </cell>
          <cell r="H12">
            <v>144</v>
          </cell>
          <cell r="I12" t="str">
            <v>Ambrose</v>
          </cell>
          <cell r="J12">
            <v>9</v>
          </cell>
          <cell r="K12">
            <v>44</v>
          </cell>
          <cell r="L12">
            <v>198</v>
          </cell>
        </row>
        <row r="13">
          <cell r="B13" t="str">
            <v>Oscar Mayer Racing</v>
          </cell>
          <cell r="C13" t="str">
            <v>Menard</v>
          </cell>
          <cell r="D13">
            <v>27</v>
          </cell>
          <cell r="E13">
            <v>60</v>
          </cell>
          <cell r="F13" t="str">
            <v>Larson</v>
          </cell>
          <cell r="G13">
            <v>42</v>
          </cell>
          <cell r="H13">
            <v>30</v>
          </cell>
          <cell r="I13" t="str">
            <v>Almirola</v>
          </cell>
          <cell r="J13">
            <v>43</v>
          </cell>
          <cell r="K13">
            <v>52</v>
          </cell>
          <cell r="L13">
            <v>142</v>
          </cell>
        </row>
        <row r="14">
          <cell r="B14" t="str">
            <v>Black Cloud Racing</v>
          </cell>
          <cell r="C14" t="str">
            <v>Logano</v>
          </cell>
          <cell r="D14">
            <v>22</v>
          </cell>
          <cell r="E14">
            <v>80</v>
          </cell>
          <cell r="F14" t="str">
            <v>Kurt Busch</v>
          </cell>
          <cell r="G14">
            <v>41</v>
          </cell>
          <cell r="H14">
            <v>10</v>
          </cell>
          <cell r="I14" t="str">
            <v>Larson</v>
          </cell>
          <cell r="J14">
            <v>42</v>
          </cell>
          <cell r="K14">
            <v>30</v>
          </cell>
          <cell r="L14">
            <v>120</v>
          </cell>
        </row>
        <row r="15">
          <cell r="B15" t="str">
            <v>Ellsworth Racing</v>
          </cell>
          <cell r="C15" t="str">
            <v>Gordon</v>
          </cell>
          <cell r="D15">
            <v>24</v>
          </cell>
          <cell r="E15">
            <v>113</v>
          </cell>
          <cell r="F15" t="str">
            <v>Hamlin</v>
          </cell>
          <cell r="G15">
            <v>11</v>
          </cell>
          <cell r="H15">
            <v>70</v>
          </cell>
          <cell r="I15" t="str">
            <v>Johnson</v>
          </cell>
          <cell r="J15">
            <v>48</v>
          </cell>
          <cell r="K15">
            <v>20</v>
          </cell>
          <cell r="L15">
            <v>203</v>
          </cell>
        </row>
        <row r="16">
          <cell r="B16" t="str">
            <v>Zika Zoomers</v>
          </cell>
          <cell r="C16" t="str">
            <v>Harvick</v>
          </cell>
          <cell r="D16">
            <v>4</v>
          </cell>
          <cell r="E16">
            <v>20</v>
          </cell>
          <cell r="F16" t="str">
            <v>Larson</v>
          </cell>
          <cell r="G16">
            <v>42</v>
          </cell>
          <cell r="H16">
            <v>30</v>
          </cell>
          <cell r="I16" t="str">
            <v>Dillon</v>
          </cell>
          <cell r="J16">
            <v>3</v>
          </cell>
          <cell r="K16">
            <v>74</v>
          </cell>
          <cell r="L16">
            <v>124</v>
          </cell>
        </row>
        <row r="17">
          <cell r="B17" t="str">
            <v>KJB Motorsports</v>
          </cell>
          <cell r="C17" t="str">
            <v>Hamlin</v>
          </cell>
          <cell r="D17">
            <v>11</v>
          </cell>
          <cell r="E17">
            <v>70</v>
          </cell>
          <cell r="F17" t="str">
            <v>Johnson</v>
          </cell>
          <cell r="G17">
            <v>48</v>
          </cell>
          <cell r="H17">
            <v>20</v>
          </cell>
          <cell r="I17" t="str">
            <v>Stewart</v>
          </cell>
          <cell r="J17">
            <v>14</v>
          </cell>
          <cell r="K17">
            <v>80</v>
          </cell>
          <cell r="L17">
            <v>170</v>
          </cell>
        </row>
        <row r="18">
          <cell r="B18" t="str">
            <v>Jeff's Racing **</v>
          </cell>
          <cell r="C18" t="str">
            <v>Gordon</v>
          </cell>
          <cell r="D18">
            <v>24</v>
          </cell>
          <cell r="E18">
            <v>113</v>
          </cell>
          <cell r="F18" t="str">
            <v>Edwards</v>
          </cell>
          <cell r="G18">
            <v>99</v>
          </cell>
          <cell r="H18">
            <v>50</v>
          </cell>
          <cell r="I18" t="str">
            <v>Logano</v>
          </cell>
          <cell r="J18">
            <v>22</v>
          </cell>
          <cell r="K18">
            <v>80</v>
          </cell>
          <cell r="L18">
            <v>243</v>
          </cell>
        </row>
        <row r="19">
          <cell r="B19" t="str">
            <v>Blue Oval Racing</v>
          </cell>
          <cell r="C19" t="str">
            <v>Kurt Busch</v>
          </cell>
          <cell r="D19">
            <v>41</v>
          </cell>
          <cell r="E19">
            <v>10</v>
          </cell>
          <cell r="F19" t="str">
            <v>Gordon</v>
          </cell>
          <cell r="G19">
            <v>24</v>
          </cell>
          <cell r="H19">
            <v>113</v>
          </cell>
          <cell r="I19" t="str">
            <v>Logano</v>
          </cell>
          <cell r="J19">
            <v>22</v>
          </cell>
          <cell r="K19">
            <v>80</v>
          </cell>
          <cell r="L19">
            <v>203</v>
          </cell>
        </row>
        <row r="20">
          <cell r="B20" t="str">
            <v>Larcat Racing</v>
          </cell>
          <cell r="C20" t="str">
            <v>Johnson</v>
          </cell>
          <cell r="D20">
            <v>48</v>
          </cell>
          <cell r="E20">
            <v>20</v>
          </cell>
          <cell r="F20" t="str">
            <v>Gordon</v>
          </cell>
          <cell r="G20">
            <v>24</v>
          </cell>
          <cell r="H20">
            <v>113</v>
          </cell>
          <cell r="I20" t="str">
            <v>Keselowski</v>
          </cell>
          <cell r="J20">
            <v>2</v>
          </cell>
          <cell r="K20">
            <v>20</v>
          </cell>
          <cell r="L20">
            <v>153</v>
          </cell>
        </row>
        <row r="21">
          <cell r="B21" t="str">
            <v>Three Blind Mice (R)</v>
          </cell>
          <cell r="C21" t="str">
            <v>Bowyer</v>
          </cell>
          <cell r="D21">
            <v>15</v>
          </cell>
          <cell r="E21">
            <v>85</v>
          </cell>
          <cell r="F21" t="str">
            <v>Johnson</v>
          </cell>
          <cell r="G21">
            <v>48</v>
          </cell>
          <cell r="H21">
            <v>20</v>
          </cell>
          <cell r="I21" t="str">
            <v>McMurray</v>
          </cell>
          <cell r="J21">
            <v>1</v>
          </cell>
          <cell r="K21">
            <v>55</v>
          </cell>
          <cell r="L21">
            <v>160</v>
          </cell>
        </row>
        <row r="22">
          <cell r="B22" t="str">
            <v>Lunkhead Racing</v>
          </cell>
          <cell r="C22" t="str">
            <v>Kyle Busch</v>
          </cell>
          <cell r="D22">
            <v>18</v>
          </cell>
          <cell r="E22">
            <v>60</v>
          </cell>
          <cell r="F22" t="str">
            <v>Hamlin</v>
          </cell>
          <cell r="G22">
            <v>11</v>
          </cell>
          <cell r="H22">
            <v>70</v>
          </cell>
          <cell r="I22" t="str">
            <v>Kenseth</v>
          </cell>
          <cell r="J22">
            <v>20</v>
          </cell>
          <cell r="K22">
            <v>70</v>
          </cell>
          <cell r="L22">
            <v>200</v>
          </cell>
        </row>
        <row r="23">
          <cell r="B23" t="str">
            <v>Murray Racing</v>
          </cell>
          <cell r="C23" t="str">
            <v>Harvick</v>
          </cell>
          <cell r="D23">
            <v>4</v>
          </cell>
          <cell r="E23">
            <v>20</v>
          </cell>
          <cell r="F23" t="str">
            <v>Logano</v>
          </cell>
          <cell r="G23">
            <v>22</v>
          </cell>
          <cell r="H23">
            <v>80</v>
          </cell>
          <cell r="I23" t="str">
            <v>Kyle Busch</v>
          </cell>
          <cell r="J23">
            <v>18</v>
          </cell>
          <cell r="K23">
            <v>60</v>
          </cell>
          <cell r="L23">
            <v>160</v>
          </cell>
        </row>
        <row r="24">
          <cell r="B24" t="str">
            <v>Damage Inc. (R)</v>
          </cell>
          <cell r="C24" t="str">
            <v>Dillon</v>
          </cell>
          <cell r="D24">
            <v>3</v>
          </cell>
          <cell r="E24">
            <v>74</v>
          </cell>
          <cell r="F24" t="str">
            <v>Hamlin</v>
          </cell>
          <cell r="G24">
            <v>11</v>
          </cell>
          <cell r="H24">
            <v>70</v>
          </cell>
          <cell r="I24" t="str">
            <v>Truex</v>
          </cell>
          <cell r="J24">
            <v>78</v>
          </cell>
          <cell r="K24">
            <v>10</v>
          </cell>
          <cell r="L24">
            <v>154</v>
          </cell>
        </row>
        <row r="25">
          <cell r="B25" t="str">
            <v>Punishment Motorsports</v>
          </cell>
          <cell r="C25" t="str">
            <v>Johnson</v>
          </cell>
          <cell r="D25">
            <v>48</v>
          </cell>
          <cell r="E25">
            <v>20</v>
          </cell>
          <cell r="F25" t="str">
            <v>Almirola</v>
          </cell>
          <cell r="G25">
            <v>43</v>
          </cell>
          <cell r="H25">
            <v>52</v>
          </cell>
          <cell r="I25" t="str">
            <v>Gordon</v>
          </cell>
          <cell r="J25">
            <v>24</v>
          </cell>
          <cell r="K25">
            <v>113</v>
          </cell>
          <cell r="L25">
            <v>185</v>
          </cell>
        </row>
        <row r="26">
          <cell r="B26" t="str">
            <v>Kemper Racing</v>
          </cell>
          <cell r="C26" t="str">
            <v>Gordon</v>
          </cell>
          <cell r="D26">
            <v>24</v>
          </cell>
          <cell r="E26">
            <v>113</v>
          </cell>
          <cell r="F26" t="str">
            <v>Bowyer</v>
          </cell>
          <cell r="G26">
            <v>15</v>
          </cell>
          <cell r="H26">
            <v>85</v>
          </cell>
          <cell r="I26" t="str">
            <v>McMurray</v>
          </cell>
          <cell r="J26">
            <v>1</v>
          </cell>
          <cell r="K26">
            <v>0</v>
          </cell>
          <cell r="L26">
            <v>198</v>
          </cell>
        </row>
        <row r="27">
          <cell r="B27" t="str">
            <v>Reising Racing **</v>
          </cell>
          <cell r="C27" t="str">
            <v>McMurray</v>
          </cell>
          <cell r="D27">
            <v>1</v>
          </cell>
          <cell r="E27">
            <v>55</v>
          </cell>
          <cell r="F27" t="str">
            <v>Keselowski</v>
          </cell>
          <cell r="G27">
            <v>2</v>
          </cell>
          <cell r="H27">
            <v>20</v>
          </cell>
          <cell r="I27" t="str">
            <v>Johnson</v>
          </cell>
          <cell r="J27">
            <v>48</v>
          </cell>
          <cell r="K27">
            <v>20</v>
          </cell>
          <cell r="L27">
            <v>95</v>
          </cell>
        </row>
        <row r="28">
          <cell r="B28" t="str">
            <v>Holland Racing</v>
          </cell>
          <cell r="C28" t="str">
            <v>Truex</v>
          </cell>
          <cell r="D28">
            <v>78</v>
          </cell>
          <cell r="E28">
            <v>10</v>
          </cell>
          <cell r="F28" t="str">
            <v>Hamlin</v>
          </cell>
          <cell r="G28">
            <v>11</v>
          </cell>
          <cell r="H28">
            <v>70</v>
          </cell>
          <cell r="I28" t="str">
            <v>Earnhardt</v>
          </cell>
          <cell r="J28">
            <v>88</v>
          </cell>
          <cell r="K28">
            <v>144</v>
          </cell>
          <cell r="L28">
            <v>224</v>
          </cell>
        </row>
        <row r="29">
          <cell r="B29" t="str">
            <v>Rootin Tootin Racing</v>
          </cell>
          <cell r="C29" t="str">
            <v>Kurt Busch</v>
          </cell>
          <cell r="D29">
            <v>41</v>
          </cell>
          <cell r="E29">
            <v>10</v>
          </cell>
          <cell r="F29" t="str">
            <v>Earnhardt</v>
          </cell>
          <cell r="G29">
            <v>88</v>
          </cell>
          <cell r="H29">
            <v>144</v>
          </cell>
          <cell r="I29" t="str">
            <v>Gordon</v>
          </cell>
          <cell r="J29">
            <v>24</v>
          </cell>
          <cell r="K29">
            <v>113</v>
          </cell>
          <cell r="L29">
            <v>267</v>
          </cell>
        </row>
        <row r="30">
          <cell r="B30" t="str">
            <v>Good Ol' Boys</v>
          </cell>
          <cell r="C30" t="str">
            <v>Bowyer</v>
          </cell>
          <cell r="D30">
            <v>15</v>
          </cell>
          <cell r="E30">
            <v>85</v>
          </cell>
          <cell r="F30" t="str">
            <v>Gordon</v>
          </cell>
          <cell r="G30">
            <v>24</v>
          </cell>
          <cell r="H30">
            <v>113</v>
          </cell>
          <cell r="I30" t="str">
            <v>Kenseth</v>
          </cell>
          <cell r="J30">
            <v>20</v>
          </cell>
          <cell r="K30">
            <v>70</v>
          </cell>
          <cell r="L30">
            <v>268</v>
          </cell>
        </row>
        <row r="31">
          <cell r="B31" t="str">
            <v>M&amp;M Racing **</v>
          </cell>
          <cell r="C31" t="str">
            <v>McMurray</v>
          </cell>
          <cell r="D31">
            <v>1</v>
          </cell>
          <cell r="E31">
            <v>55</v>
          </cell>
          <cell r="F31" t="str">
            <v>Newman</v>
          </cell>
          <cell r="G31">
            <v>31</v>
          </cell>
          <cell r="H31">
            <v>98</v>
          </cell>
          <cell r="I31" t="str">
            <v>Vickers</v>
          </cell>
          <cell r="J31">
            <v>55</v>
          </cell>
          <cell r="K31">
            <v>30</v>
          </cell>
          <cell r="L31">
            <v>183</v>
          </cell>
        </row>
        <row r="32">
          <cell r="B32" t="str">
            <v>KBS Racing</v>
          </cell>
          <cell r="C32" t="str">
            <v>Kurt Busch</v>
          </cell>
          <cell r="D32">
            <v>41</v>
          </cell>
          <cell r="E32">
            <v>10</v>
          </cell>
          <cell r="F32" t="str">
            <v>Ambrose</v>
          </cell>
          <cell r="G32">
            <v>9</v>
          </cell>
          <cell r="H32">
            <v>44</v>
          </cell>
          <cell r="I32" t="str">
            <v>Dillon</v>
          </cell>
          <cell r="J32">
            <v>3</v>
          </cell>
          <cell r="K32">
            <v>74</v>
          </cell>
          <cell r="L32">
            <v>128</v>
          </cell>
        </row>
        <row r="33">
          <cell r="B33" t="str">
            <v>One Lap Racing</v>
          </cell>
          <cell r="C33" t="str">
            <v>Edwards</v>
          </cell>
          <cell r="D33">
            <v>99</v>
          </cell>
          <cell r="E33">
            <v>50</v>
          </cell>
          <cell r="F33" t="str">
            <v>Almirola</v>
          </cell>
          <cell r="G33">
            <v>43</v>
          </cell>
          <cell r="H33">
            <v>52</v>
          </cell>
          <cell r="I33" t="str">
            <v>Larson</v>
          </cell>
          <cell r="J33">
            <v>42</v>
          </cell>
          <cell r="K33">
            <v>0</v>
          </cell>
          <cell r="L33">
            <v>102</v>
          </cell>
        </row>
        <row r="34">
          <cell r="B34" t="str">
            <v>Place Your Bet Racing</v>
          </cell>
          <cell r="C34" t="str">
            <v>Almirola</v>
          </cell>
          <cell r="D34">
            <v>43</v>
          </cell>
          <cell r="E34">
            <v>52</v>
          </cell>
          <cell r="F34" t="str">
            <v>Vickers</v>
          </cell>
          <cell r="G34">
            <v>55</v>
          </cell>
          <cell r="H34">
            <v>30</v>
          </cell>
          <cell r="I34" t="str">
            <v>Gordon</v>
          </cell>
          <cell r="J34">
            <v>24</v>
          </cell>
          <cell r="K34">
            <v>113</v>
          </cell>
          <cell r="L34">
            <v>195</v>
          </cell>
        </row>
        <row r="35">
          <cell r="B35" t="str">
            <v>OCB Racing (R) **</v>
          </cell>
          <cell r="C35" t="str">
            <v>Ambrose</v>
          </cell>
          <cell r="D35">
            <v>9</v>
          </cell>
          <cell r="E35">
            <v>44</v>
          </cell>
          <cell r="F35" t="str">
            <v>Kurt Busch</v>
          </cell>
          <cell r="G35">
            <v>41</v>
          </cell>
          <cell r="H35">
            <v>10</v>
          </cell>
          <cell r="I35" t="str">
            <v>Earnhardt</v>
          </cell>
          <cell r="J35">
            <v>88</v>
          </cell>
          <cell r="K35">
            <v>144</v>
          </cell>
          <cell r="L35">
            <v>198</v>
          </cell>
        </row>
        <row r="36">
          <cell r="B36" t="str">
            <v>Ironhead Racing</v>
          </cell>
          <cell r="C36" t="str">
            <v>Gordon</v>
          </cell>
          <cell r="D36">
            <v>24</v>
          </cell>
          <cell r="E36">
            <v>113</v>
          </cell>
          <cell r="F36" t="str">
            <v>Johnson</v>
          </cell>
          <cell r="G36">
            <v>48</v>
          </cell>
          <cell r="H36">
            <v>20</v>
          </cell>
          <cell r="I36" t="str">
            <v>Earnhardt</v>
          </cell>
          <cell r="J36">
            <v>88</v>
          </cell>
          <cell r="K36">
            <v>144</v>
          </cell>
          <cell r="L36">
            <v>277</v>
          </cell>
        </row>
        <row r="37">
          <cell r="B37" t="str">
            <v>Blondie Girl Racing</v>
          </cell>
          <cell r="C37" t="str">
            <v>Gordon</v>
          </cell>
          <cell r="D37">
            <v>24</v>
          </cell>
          <cell r="E37">
            <v>113</v>
          </cell>
          <cell r="F37" t="str">
            <v>Kenseth</v>
          </cell>
          <cell r="G37">
            <v>20</v>
          </cell>
          <cell r="H37">
            <v>70</v>
          </cell>
          <cell r="I37" t="str">
            <v>Keselowski</v>
          </cell>
          <cell r="J37">
            <v>2</v>
          </cell>
          <cell r="K37">
            <v>20</v>
          </cell>
          <cell r="L37">
            <v>203</v>
          </cell>
        </row>
        <row r="38">
          <cell r="B38" t="str">
            <v>Platinum Racing **</v>
          </cell>
          <cell r="C38" t="str">
            <v>Kurt Busch</v>
          </cell>
          <cell r="D38">
            <v>41</v>
          </cell>
          <cell r="E38">
            <v>0</v>
          </cell>
          <cell r="F38" t="str">
            <v>Hamlin</v>
          </cell>
          <cell r="G38">
            <v>11</v>
          </cell>
          <cell r="H38">
            <v>70</v>
          </cell>
          <cell r="I38" t="str">
            <v>Menard</v>
          </cell>
          <cell r="J38">
            <v>27</v>
          </cell>
          <cell r="K38">
            <v>60</v>
          </cell>
          <cell r="L38">
            <v>130</v>
          </cell>
        </row>
        <row r="39">
          <cell r="B39" t="str">
            <v>RTI Racing **</v>
          </cell>
          <cell r="C39" t="str">
            <v>Hamlin</v>
          </cell>
          <cell r="D39">
            <v>11</v>
          </cell>
          <cell r="E39">
            <v>70</v>
          </cell>
          <cell r="F39" t="str">
            <v>Gordon</v>
          </cell>
          <cell r="G39">
            <v>24</v>
          </cell>
          <cell r="H39">
            <v>113</v>
          </cell>
          <cell r="I39" t="str">
            <v>Vickers</v>
          </cell>
          <cell r="J39">
            <v>55</v>
          </cell>
          <cell r="K39">
            <v>30</v>
          </cell>
          <cell r="L39">
            <v>213</v>
          </cell>
        </row>
        <row r="40">
          <cell r="B40" t="str">
            <v>JTW Racing</v>
          </cell>
          <cell r="C40" t="str">
            <v>Bowyer</v>
          </cell>
          <cell r="D40">
            <v>15</v>
          </cell>
          <cell r="E40">
            <v>85</v>
          </cell>
          <cell r="F40" t="str">
            <v>Kurt Busch</v>
          </cell>
          <cell r="G40">
            <v>41</v>
          </cell>
          <cell r="H40">
            <v>10</v>
          </cell>
          <cell r="I40" t="str">
            <v>Almirola</v>
          </cell>
          <cell r="J40">
            <v>43</v>
          </cell>
          <cell r="K40">
            <v>52</v>
          </cell>
          <cell r="L40">
            <v>147</v>
          </cell>
        </row>
        <row r="41">
          <cell r="B41" t="str">
            <v>Team Black &amp; White **</v>
          </cell>
          <cell r="C41" t="str">
            <v>Earnhardt</v>
          </cell>
          <cell r="D41">
            <v>88</v>
          </cell>
          <cell r="E41">
            <v>144</v>
          </cell>
          <cell r="F41" t="str">
            <v>Kurt Busch</v>
          </cell>
          <cell r="G41">
            <v>41</v>
          </cell>
          <cell r="H41">
            <v>10</v>
          </cell>
          <cell r="I41" t="str">
            <v>Ambrose</v>
          </cell>
          <cell r="J41">
            <v>9</v>
          </cell>
          <cell r="K41">
            <v>0</v>
          </cell>
          <cell r="L41">
            <v>154</v>
          </cell>
        </row>
        <row r="42">
          <cell r="B42" t="str">
            <v>Smokey Joe's Racing</v>
          </cell>
          <cell r="C42" t="str">
            <v>Truex</v>
          </cell>
          <cell r="D42">
            <v>78</v>
          </cell>
          <cell r="E42">
            <v>10</v>
          </cell>
          <cell r="F42" t="str">
            <v>Kenseth</v>
          </cell>
          <cell r="G42">
            <v>20</v>
          </cell>
          <cell r="H42">
            <v>70</v>
          </cell>
          <cell r="I42" t="str">
            <v>Gordon</v>
          </cell>
          <cell r="J42">
            <v>24</v>
          </cell>
          <cell r="K42">
            <v>113</v>
          </cell>
          <cell r="L42">
            <v>193</v>
          </cell>
        </row>
        <row r="43">
          <cell r="B43" t="str">
            <v>D &amp; V Racing **</v>
          </cell>
          <cell r="C43" t="str">
            <v>Gordon</v>
          </cell>
          <cell r="D43">
            <v>24</v>
          </cell>
          <cell r="E43">
            <v>113</v>
          </cell>
          <cell r="F43" t="str">
            <v>Johnson</v>
          </cell>
          <cell r="G43">
            <v>48</v>
          </cell>
          <cell r="H43">
            <v>20</v>
          </cell>
          <cell r="I43" t="str">
            <v>Bowyer</v>
          </cell>
          <cell r="J43">
            <v>15</v>
          </cell>
          <cell r="K43">
            <v>85</v>
          </cell>
          <cell r="L43">
            <v>218</v>
          </cell>
        </row>
        <row r="44">
          <cell r="B44" t="str">
            <v>Big Head Racing</v>
          </cell>
          <cell r="C44" t="str">
            <v>Newman</v>
          </cell>
          <cell r="D44">
            <v>31</v>
          </cell>
          <cell r="E44">
            <v>98</v>
          </cell>
          <cell r="F44" t="str">
            <v>Allmendinger</v>
          </cell>
          <cell r="G44">
            <v>47</v>
          </cell>
          <cell r="H44">
            <v>88</v>
          </cell>
          <cell r="I44" t="str">
            <v>Harvick</v>
          </cell>
          <cell r="J44">
            <v>4</v>
          </cell>
          <cell r="K44">
            <v>20</v>
          </cell>
          <cell r="L44">
            <v>206</v>
          </cell>
        </row>
        <row r="45">
          <cell r="B45" t="str">
            <v>Performance Pipe Racing Team **</v>
          </cell>
          <cell r="C45" t="str">
            <v>Johnson</v>
          </cell>
          <cell r="D45">
            <v>48</v>
          </cell>
          <cell r="E45">
            <v>20</v>
          </cell>
          <cell r="F45" t="str">
            <v>Kenseth</v>
          </cell>
          <cell r="G45">
            <v>20</v>
          </cell>
          <cell r="H45">
            <v>70</v>
          </cell>
          <cell r="I45" t="str">
            <v>Allmendinger</v>
          </cell>
          <cell r="J45">
            <v>47</v>
          </cell>
          <cell r="K45">
            <v>88</v>
          </cell>
          <cell r="L45">
            <v>178</v>
          </cell>
        </row>
        <row r="46">
          <cell r="B46" t="str">
            <v>Titon Racing **</v>
          </cell>
          <cell r="C46" t="str">
            <v>Gordon</v>
          </cell>
          <cell r="D46">
            <v>24</v>
          </cell>
          <cell r="E46">
            <v>113</v>
          </cell>
          <cell r="F46" t="str">
            <v>McMurray</v>
          </cell>
          <cell r="G46">
            <v>1</v>
          </cell>
          <cell r="H46">
            <v>55</v>
          </cell>
          <cell r="I46" t="str">
            <v>Larson</v>
          </cell>
          <cell r="J46">
            <v>42</v>
          </cell>
          <cell r="K46">
            <v>30</v>
          </cell>
          <cell r="L46">
            <v>198</v>
          </cell>
        </row>
        <row r="47">
          <cell r="B47" t="str">
            <v>W.W. Dixie INC.</v>
          </cell>
          <cell r="C47" t="str">
            <v>Gordon</v>
          </cell>
          <cell r="D47">
            <v>24</v>
          </cell>
          <cell r="E47">
            <v>113</v>
          </cell>
          <cell r="F47" t="str">
            <v>Kenseth</v>
          </cell>
          <cell r="G47">
            <v>20</v>
          </cell>
          <cell r="H47">
            <v>70</v>
          </cell>
          <cell r="I47" t="str">
            <v>Bowyer</v>
          </cell>
          <cell r="J47">
            <v>15</v>
          </cell>
          <cell r="K47">
            <v>85</v>
          </cell>
          <cell r="L47">
            <v>268</v>
          </cell>
        </row>
        <row r="48">
          <cell r="B48" t="str">
            <v>Soda Pop Racing (R)</v>
          </cell>
          <cell r="C48" t="str">
            <v>Gordon</v>
          </cell>
          <cell r="D48">
            <v>24</v>
          </cell>
          <cell r="E48">
            <v>113</v>
          </cell>
          <cell r="F48" t="str">
            <v>Kenseth</v>
          </cell>
          <cell r="G48">
            <v>20</v>
          </cell>
          <cell r="H48">
            <v>70</v>
          </cell>
          <cell r="I48" t="str">
            <v>McMurray</v>
          </cell>
          <cell r="J48">
            <v>1</v>
          </cell>
          <cell r="K48">
            <v>55</v>
          </cell>
          <cell r="L48">
            <v>238</v>
          </cell>
        </row>
        <row r="49">
          <cell r="B49" t="str">
            <v>Duck's Racing **</v>
          </cell>
          <cell r="C49" t="str">
            <v>Kurt Busch</v>
          </cell>
          <cell r="D49">
            <v>41</v>
          </cell>
          <cell r="E49">
            <v>10</v>
          </cell>
          <cell r="F49" t="str">
            <v>Earnhardt</v>
          </cell>
          <cell r="G49">
            <v>88</v>
          </cell>
          <cell r="H49">
            <v>144</v>
          </cell>
          <cell r="I49" t="str">
            <v>Logano</v>
          </cell>
          <cell r="J49">
            <v>22</v>
          </cell>
          <cell r="K49">
            <v>80</v>
          </cell>
          <cell r="L49">
            <v>234</v>
          </cell>
        </row>
        <row r="50">
          <cell r="B50" t="str">
            <v>Roush Racing</v>
          </cell>
          <cell r="C50" t="str">
            <v>Larson</v>
          </cell>
          <cell r="D50">
            <v>42</v>
          </cell>
          <cell r="E50">
            <v>30</v>
          </cell>
          <cell r="F50" t="str">
            <v>Kurt Busch</v>
          </cell>
          <cell r="G50">
            <v>41</v>
          </cell>
          <cell r="H50">
            <v>10</v>
          </cell>
          <cell r="I50" t="str">
            <v>Hamlin</v>
          </cell>
          <cell r="J50">
            <v>11</v>
          </cell>
          <cell r="K50">
            <v>70</v>
          </cell>
          <cell r="L50">
            <v>110</v>
          </cell>
        </row>
        <row r="51">
          <cell r="B51" t="str">
            <v>Bettin' Bulldog</v>
          </cell>
          <cell r="C51" t="str">
            <v>Johnson</v>
          </cell>
          <cell r="D51">
            <v>48</v>
          </cell>
          <cell r="E51">
            <v>20</v>
          </cell>
          <cell r="F51" t="str">
            <v>Almirola</v>
          </cell>
          <cell r="G51">
            <v>43</v>
          </cell>
          <cell r="H51">
            <v>52</v>
          </cell>
          <cell r="I51" t="str">
            <v>Larson</v>
          </cell>
          <cell r="J51">
            <v>42</v>
          </cell>
          <cell r="K51">
            <v>30</v>
          </cell>
          <cell r="L51">
            <v>102</v>
          </cell>
        </row>
        <row r="52">
          <cell r="B52" t="str">
            <v>Hater's Inc. **</v>
          </cell>
          <cell r="C52" t="str">
            <v>Keselowski</v>
          </cell>
          <cell r="D52">
            <v>2</v>
          </cell>
          <cell r="E52">
            <v>0</v>
          </cell>
          <cell r="F52" t="str">
            <v>Kahne</v>
          </cell>
          <cell r="G52">
            <v>5</v>
          </cell>
          <cell r="H52">
            <v>10</v>
          </cell>
          <cell r="I52" t="str">
            <v>Stenhouse</v>
          </cell>
          <cell r="J52">
            <v>17</v>
          </cell>
          <cell r="K52">
            <v>66</v>
          </cell>
          <cell r="L52">
            <v>76</v>
          </cell>
        </row>
        <row r="53">
          <cell r="B53" t="str">
            <v>TnB Racing</v>
          </cell>
          <cell r="C53" t="str">
            <v>Bowyer</v>
          </cell>
          <cell r="D53">
            <v>15</v>
          </cell>
          <cell r="E53">
            <v>85</v>
          </cell>
          <cell r="F53" t="str">
            <v>Kurt Busch</v>
          </cell>
          <cell r="G53">
            <v>41</v>
          </cell>
          <cell r="H53">
            <v>10</v>
          </cell>
          <cell r="I53" t="str">
            <v>Hamlin</v>
          </cell>
          <cell r="J53">
            <v>11</v>
          </cell>
          <cell r="K53">
            <v>70</v>
          </cell>
          <cell r="L53">
            <v>165</v>
          </cell>
        </row>
        <row r="54">
          <cell r="B54" t="str">
            <v>Cheater's Inc.</v>
          </cell>
          <cell r="C54" t="str">
            <v>Stewart</v>
          </cell>
          <cell r="D54">
            <v>14</v>
          </cell>
          <cell r="E54">
            <v>80</v>
          </cell>
          <cell r="F54" t="str">
            <v>McMurray</v>
          </cell>
          <cell r="G54">
            <v>1</v>
          </cell>
          <cell r="H54">
            <v>55</v>
          </cell>
          <cell r="I54" t="str">
            <v>Truex</v>
          </cell>
          <cell r="J54">
            <v>78</v>
          </cell>
          <cell r="K54">
            <v>10</v>
          </cell>
          <cell r="L54">
            <v>145</v>
          </cell>
        </row>
      </sheetData>
      <sheetData sheetId="3"/>
      <sheetData sheetId="4"/>
      <sheetData sheetId="5"/>
      <sheetData sheetId="6"/>
      <sheetData sheetId="7">
        <row r="3">
          <cell r="B3">
            <v>1</v>
          </cell>
          <cell r="C3">
            <v>50</v>
          </cell>
        </row>
        <row r="4">
          <cell r="B4">
            <v>2</v>
          </cell>
          <cell r="C4">
            <v>25</v>
          </cell>
        </row>
        <row r="5">
          <cell r="B5">
            <v>3</v>
          </cell>
          <cell r="C5">
            <v>3</v>
          </cell>
        </row>
        <row r="6">
          <cell r="B6">
            <v>4</v>
          </cell>
          <cell r="C6">
            <v>3</v>
          </cell>
        </row>
        <row r="7">
          <cell r="B7">
            <v>5</v>
          </cell>
          <cell r="C7">
            <v>3</v>
          </cell>
        </row>
        <row r="8">
          <cell r="B8">
            <v>6</v>
          </cell>
          <cell r="C8">
            <v>3</v>
          </cell>
        </row>
        <row r="9">
          <cell r="B9">
            <v>7</v>
          </cell>
          <cell r="C9">
            <v>3</v>
          </cell>
        </row>
        <row r="10">
          <cell r="B10">
            <v>8</v>
          </cell>
          <cell r="C10">
            <v>3</v>
          </cell>
        </row>
        <row r="11">
          <cell r="B11">
            <v>9</v>
          </cell>
          <cell r="C11">
            <v>3</v>
          </cell>
        </row>
        <row r="12">
          <cell r="B12">
            <v>10</v>
          </cell>
          <cell r="C12">
            <v>3</v>
          </cell>
        </row>
        <row r="13">
          <cell r="B13">
            <v>11</v>
          </cell>
          <cell r="C13">
            <v>3</v>
          </cell>
        </row>
        <row r="14">
          <cell r="B14">
            <v>12</v>
          </cell>
          <cell r="C14">
            <v>3</v>
          </cell>
        </row>
        <row r="15">
          <cell r="B15">
            <v>13</v>
          </cell>
          <cell r="C15">
            <v>3</v>
          </cell>
        </row>
        <row r="16">
          <cell r="B16">
            <v>14</v>
          </cell>
          <cell r="C16">
            <v>3</v>
          </cell>
        </row>
        <row r="17">
          <cell r="B17">
            <v>15</v>
          </cell>
          <cell r="C17">
            <v>3</v>
          </cell>
        </row>
        <row r="18">
          <cell r="B18">
            <v>16</v>
          </cell>
          <cell r="C18">
            <v>2</v>
          </cell>
        </row>
        <row r="19">
          <cell r="B19">
            <v>17</v>
          </cell>
          <cell r="C19">
            <v>2</v>
          </cell>
        </row>
        <row r="20">
          <cell r="B20">
            <v>18</v>
          </cell>
          <cell r="C20">
            <v>2</v>
          </cell>
        </row>
        <row r="21">
          <cell r="B21">
            <v>19</v>
          </cell>
          <cell r="C21">
            <v>2</v>
          </cell>
        </row>
        <row r="22">
          <cell r="B22">
            <v>20</v>
          </cell>
          <cell r="C22">
            <v>2</v>
          </cell>
        </row>
        <row r="23">
          <cell r="B23">
            <v>21</v>
          </cell>
          <cell r="C23">
            <v>2</v>
          </cell>
        </row>
        <row r="24">
          <cell r="B24">
            <v>22</v>
          </cell>
          <cell r="C24">
            <v>2</v>
          </cell>
        </row>
        <row r="25">
          <cell r="B25">
            <v>23</v>
          </cell>
          <cell r="C25">
            <v>2</v>
          </cell>
        </row>
        <row r="26">
          <cell r="B26">
            <v>24</v>
          </cell>
          <cell r="C26">
            <v>2</v>
          </cell>
        </row>
        <row r="27">
          <cell r="B27">
            <v>25</v>
          </cell>
          <cell r="C27">
            <v>2</v>
          </cell>
        </row>
        <row r="28">
          <cell r="B28">
            <v>26</v>
          </cell>
          <cell r="C28">
            <v>2</v>
          </cell>
        </row>
        <row r="29">
          <cell r="B29">
            <v>27</v>
          </cell>
          <cell r="C29">
            <v>2</v>
          </cell>
        </row>
        <row r="30">
          <cell r="B30">
            <v>28</v>
          </cell>
          <cell r="C30">
            <v>2</v>
          </cell>
        </row>
        <row r="31">
          <cell r="B31">
            <v>29</v>
          </cell>
          <cell r="C31">
            <v>2</v>
          </cell>
        </row>
        <row r="32">
          <cell r="B32">
            <v>30</v>
          </cell>
          <cell r="C32">
            <v>2</v>
          </cell>
        </row>
        <row r="33">
          <cell r="B33">
            <v>31</v>
          </cell>
          <cell r="C33">
            <v>1</v>
          </cell>
        </row>
        <row r="34">
          <cell r="B34">
            <v>32</v>
          </cell>
          <cell r="C34">
            <v>1</v>
          </cell>
        </row>
        <row r="35">
          <cell r="B35">
            <v>33</v>
          </cell>
          <cell r="C35">
            <v>1</v>
          </cell>
        </row>
        <row r="36">
          <cell r="B36">
            <v>34</v>
          </cell>
          <cell r="C36">
            <v>1</v>
          </cell>
        </row>
        <row r="37">
          <cell r="B37">
            <v>35</v>
          </cell>
          <cell r="C37">
            <v>1</v>
          </cell>
        </row>
        <row r="38">
          <cell r="B38">
            <v>36</v>
          </cell>
          <cell r="C38">
            <v>1</v>
          </cell>
        </row>
        <row r="39">
          <cell r="B39">
            <v>37</v>
          </cell>
          <cell r="C39">
            <v>1</v>
          </cell>
        </row>
        <row r="40">
          <cell r="B40">
            <v>38</v>
          </cell>
          <cell r="C40">
            <v>1</v>
          </cell>
        </row>
        <row r="41">
          <cell r="B41">
            <v>39</v>
          </cell>
          <cell r="C41">
            <v>1</v>
          </cell>
        </row>
        <row r="42">
          <cell r="B42">
            <v>40</v>
          </cell>
          <cell r="C42">
            <v>1</v>
          </cell>
        </row>
        <row r="43">
          <cell r="B43">
            <v>41</v>
          </cell>
          <cell r="C43">
            <v>1</v>
          </cell>
        </row>
        <row r="44">
          <cell r="B44">
            <v>42</v>
          </cell>
          <cell r="C44">
            <v>1</v>
          </cell>
        </row>
        <row r="45">
          <cell r="B45">
            <v>43</v>
          </cell>
          <cell r="C45">
            <v>1</v>
          </cell>
        </row>
        <row r="49">
          <cell r="D49" t="str">
            <v>00</v>
          </cell>
        </row>
        <row r="50">
          <cell r="D50" t="str">
            <v>01</v>
          </cell>
        </row>
        <row r="51">
          <cell r="D51" t="str">
            <v>09</v>
          </cell>
        </row>
        <row r="52">
          <cell r="D52" t="str">
            <v>08</v>
          </cell>
        </row>
        <row r="53">
          <cell r="C53" t="str">
            <v>McMurray</v>
          </cell>
          <cell r="D53">
            <v>1</v>
          </cell>
        </row>
        <row r="54">
          <cell r="C54" t="str">
            <v>Keselowski</v>
          </cell>
          <cell r="D54">
            <v>2</v>
          </cell>
        </row>
        <row r="55">
          <cell r="C55" t="str">
            <v>Dillon</v>
          </cell>
          <cell r="D55">
            <v>3</v>
          </cell>
        </row>
        <row r="56">
          <cell r="C56" t="str">
            <v>Harvick</v>
          </cell>
          <cell r="D56">
            <v>4</v>
          </cell>
        </row>
        <row r="57">
          <cell r="C57" t="str">
            <v>Kahne</v>
          </cell>
          <cell r="D57">
            <v>5</v>
          </cell>
        </row>
        <row r="58">
          <cell r="D58">
            <v>6</v>
          </cell>
        </row>
        <row r="59">
          <cell r="C59" t="str">
            <v>Annett</v>
          </cell>
          <cell r="D59">
            <v>7</v>
          </cell>
        </row>
        <row r="60">
          <cell r="D60">
            <v>8</v>
          </cell>
        </row>
        <row r="61">
          <cell r="C61" t="str">
            <v>Ambrose</v>
          </cell>
          <cell r="D61">
            <v>9</v>
          </cell>
        </row>
        <row r="62">
          <cell r="C62" t="str">
            <v>Patrick</v>
          </cell>
          <cell r="D62">
            <v>10</v>
          </cell>
        </row>
        <row r="63">
          <cell r="C63" t="str">
            <v>Hamlin</v>
          </cell>
          <cell r="D63">
            <v>11</v>
          </cell>
        </row>
        <row r="64">
          <cell r="D64">
            <v>12</v>
          </cell>
        </row>
        <row r="65">
          <cell r="C65" t="str">
            <v>Mears</v>
          </cell>
          <cell r="D65">
            <v>13</v>
          </cell>
        </row>
        <row r="66">
          <cell r="C66" t="str">
            <v>Stewart</v>
          </cell>
          <cell r="D66">
            <v>14</v>
          </cell>
        </row>
        <row r="67">
          <cell r="C67" t="str">
            <v>Bowyer</v>
          </cell>
          <cell r="D67">
            <v>15</v>
          </cell>
        </row>
        <row r="68">
          <cell r="C68" t="str">
            <v>Biffle</v>
          </cell>
          <cell r="D68">
            <v>16</v>
          </cell>
        </row>
        <row r="69">
          <cell r="C69" t="str">
            <v>Stenhouse</v>
          </cell>
          <cell r="D69">
            <v>17</v>
          </cell>
        </row>
        <row r="70">
          <cell r="C70" t="str">
            <v>Kyle Busch</v>
          </cell>
          <cell r="D70">
            <v>18</v>
          </cell>
        </row>
        <row r="71">
          <cell r="D71">
            <v>19</v>
          </cell>
        </row>
        <row r="72">
          <cell r="C72" t="str">
            <v>Kenseth</v>
          </cell>
          <cell r="D72">
            <v>20</v>
          </cell>
        </row>
        <row r="73">
          <cell r="D73">
            <v>21</v>
          </cell>
        </row>
        <row r="74">
          <cell r="C74" t="str">
            <v>Logano</v>
          </cell>
          <cell r="D74">
            <v>22</v>
          </cell>
        </row>
        <row r="75">
          <cell r="C75" t="str">
            <v>Bowman</v>
          </cell>
          <cell r="D75">
            <v>23</v>
          </cell>
        </row>
        <row r="76">
          <cell r="C76" t="str">
            <v>Gordon</v>
          </cell>
          <cell r="D76">
            <v>24</v>
          </cell>
        </row>
        <row r="77">
          <cell r="D77">
            <v>25</v>
          </cell>
        </row>
        <row r="78">
          <cell r="C78" t="str">
            <v>Whitt</v>
          </cell>
          <cell r="D78">
            <v>26</v>
          </cell>
        </row>
        <row r="79">
          <cell r="C79" t="str">
            <v>Menard</v>
          </cell>
          <cell r="D79">
            <v>27</v>
          </cell>
        </row>
        <row r="80">
          <cell r="D80">
            <v>28</v>
          </cell>
        </row>
        <row r="81">
          <cell r="D81">
            <v>29</v>
          </cell>
        </row>
        <row r="82">
          <cell r="D82">
            <v>30</v>
          </cell>
        </row>
        <row r="83">
          <cell r="C83" t="str">
            <v>Newman</v>
          </cell>
          <cell r="D83">
            <v>31</v>
          </cell>
        </row>
        <row r="84">
          <cell r="C84" t="str">
            <v>Fowler</v>
          </cell>
          <cell r="D84">
            <v>32</v>
          </cell>
        </row>
        <row r="85">
          <cell r="C85" t="str">
            <v>Kvapil</v>
          </cell>
          <cell r="D85">
            <v>33</v>
          </cell>
        </row>
        <row r="86">
          <cell r="C86" t="str">
            <v>Ragan</v>
          </cell>
          <cell r="D86">
            <v>34</v>
          </cell>
        </row>
        <row r="87">
          <cell r="D87">
            <v>35</v>
          </cell>
        </row>
        <row r="88">
          <cell r="C88" t="str">
            <v>Sorenson</v>
          </cell>
          <cell r="D88">
            <v>36</v>
          </cell>
        </row>
        <row r="89">
          <cell r="D89">
            <v>37</v>
          </cell>
        </row>
        <row r="90">
          <cell r="C90" t="str">
            <v>Gilliland</v>
          </cell>
          <cell r="D90">
            <v>38</v>
          </cell>
        </row>
        <row r="91">
          <cell r="D91">
            <v>39</v>
          </cell>
        </row>
        <row r="92">
          <cell r="C92" t="str">
            <v>Cassill</v>
          </cell>
          <cell r="D92">
            <v>40</v>
          </cell>
        </row>
        <row r="93">
          <cell r="C93" t="str">
            <v>Kurt Busch</v>
          </cell>
          <cell r="D93">
            <v>41</v>
          </cell>
        </row>
        <row r="94">
          <cell r="C94" t="str">
            <v>Larson</v>
          </cell>
          <cell r="D94">
            <v>42</v>
          </cell>
        </row>
        <row r="95">
          <cell r="C95" t="str">
            <v>Almirola</v>
          </cell>
          <cell r="D95">
            <v>43</v>
          </cell>
        </row>
        <row r="96">
          <cell r="C96" t="str">
            <v>Hill</v>
          </cell>
          <cell r="D96">
            <v>44</v>
          </cell>
        </row>
        <row r="97">
          <cell r="D97">
            <v>45</v>
          </cell>
        </row>
        <row r="98">
          <cell r="D98">
            <v>46</v>
          </cell>
        </row>
        <row r="99">
          <cell r="C99" t="str">
            <v>Allmendinger</v>
          </cell>
          <cell r="D99">
            <v>47</v>
          </cell>
        </row>
        <row r="100">
          <cell r="C100" t="str">
            <v>Johnson</v>
          </cell>
          <cell r="D100">
            <v>48</v>
          </cell>
        </row>
        <row r="101">
          <cell r="D101">
            <v>49</v>
          </cell>
        </row>
        <row r="102">
          <cell r="D102">
            <v>50</v>
          </cell>
        </row>
        <row r="103">
          <cell r="C103" t="str">
            <v>Allgaier</v>
          </cell>
          <cell r="D103">
            <v>51</v>
          </cell>
        </row>
        <row r="104">
          <cell r="D104">
            <v>52</v>
          </cell>
        </row>
        <row r="105">
          <cell r="D105">
            <v>53</v>
          </cell>
        </row>
        <row r="106">
          <cell r="D106">
            <v>54</v>
          </cell>
        </row>
        <row r="107">
          <cell r="C107" t="str">
            <v>Vickers</v>
          </cell>
          <cell r="D107">
            <v>55</v>
          </cell>
        </row>
        <row r="108">
          <cell r="D108">
            <v>56</v>
          </cell>
        </row>
        <row r="109">
          <cell r="D109">
            <v>57</v>
          </cell>
        </row>
        <row r="110">
          <cell r="D110">
            <v>58</v>
          </cell>
        </row>
        <row r="111">
          <cell r="D111">
            <v>59</v>
          </cell>
        </row>
        <row r="112">
          <cell r="D112">
            <v>60</v>
          </cell>
        </row>
        <row r="113">
          <cell r="D113">
            <v>61</v>
          </cell>
        </row>
        <row r="114">
          <cell r="D114">
            <v>62</v>
          </cell>
        </row>
        <row r="115">
          <cell r="D115">
            <v>63</v>
          </cell>
        </row>
        <row r="116">
          <cell r="D116">
            <v>64</v>
          </cell>
        </row>
        <row r="117">
          <cell r="D117">
            <v>65</v>
          </cell>
        </row>
        <row r="118">
          <cell r="C118" t="str">
            <v>Wallace</v>
          </cell>
          <cell r="D118">
            <v>66</v>
          </cell>
        </row>
        <row r="119">
          <cell r="D119">
            <v>67</v>
          </cell>
        </row>
        <row r="120">
          <cell r="D120">
            <v>68</v>
          </cell>
        </row>
        <row r="121">
          <cell r="D121">
            <v>69</v>
          </cell>
        </row>
        <row r="122">
          <cell r="D122">
            <v>70</v>
          </cell>
        </row>
        <row r="123">
          <cell r="D123">
            <v>71</v>
          </cell>
        </row>
        <row r="124">
          <cell r="D124">
            <v>72</v>
          </cell>
        </row>
        <row r="125">
          <cell r="D125">
            <v>73</v>
          </cell>
        </row>
        <row r="126">
          <cell r="D126">
            <v>74</v>
          </cell>
        </row>
        <row r="127">
          <cell r="D127">
            <v>75</v>
          </cell>
        </row>
        <row r="128">
          <cell r="D128">
            <v>76</v>
          </cell>
        </row>
        <row r="129">
          <cell r="D129">
            <v>77</v>
          </cell>
        </row>
        <row r="130">
          <cell r="C130" t="str">
            <v>Truex</v>
          </cell>
          <cell r="D130">
            <v>78</v>
          </cell>
        </row>
        <row r="131">
          <cell r="D131">
            <v>80</v>
          </cell>
        </row>
        <row r="132">
          <cell r="D132">
            <v>81</v>
          </cell>
        </row>
        <row r="133">
          <cell r="D133">
            <v>82</v>
          </cell>
        </row>
        <row r="134">
          <cell r="C134" t="str">
            <v>Yeley</v>
          </cell>
          <cell r="D134">
            <v>83</v>
          </cell>
        </row>
        <row r="135">
          <cell r="D135">
            <v>84</v>
          </cell>
        </row>
        <row r="136">
          <cell r="D136">
            <v>85</v>
          </cell>
        </row>
        <row r="137">
          <cell r="D137">
            <v>86</v>
          </cell>
        </row>
        <row r="138">
          <cell r="D138">
            <v>87</v>
          </cell>
        </row>
        <row r="139">
          <cell r="C139" t="str">
            <v>Earnhardt</v>
          </cell>
          <cell r="D139">
            <v>88</v>
          </cell>
        </row>
        <row r="140">
          <cell r="D140">
            <v>89</v>
          </cell>
        </row>
        <row r="141">
          <cell r="D141">
            <v>90</v>
          </cell>
        </row>
        <row r="142">
          <cell r="D142">
            <v>92</v>
          </cell>
        </row>
        <row r="143">
          <cell r="C143" t="str">
            <v>Rogers</v>
          </cell>
          <cell r="D143">
            <v>93</v>
          </cell>
        </row>
        <row r="144">
          <cell r="D144">
            <v>94</v>
          </cell>
        </row>
        <row r="145">
          <cell r="D145">
            <v>95</v>
          </cell>
        </row>
        <row r="146">
          <cell r="D146">
            <v>97</v>
          </cell>
        </row>
        <row r="147">
          <cell r="C147" t="str">
            <v>Wise</v>
          </cell>
          <cell r="D147">
            <v>98</v>
          </cell>
        </row>
        <row r="148">
          <cell r="C148" t="str">
            <v>Edwards</v>
          </cell>
          <cell r="D148">
            <v>99</v>
          </cell>
        </row>
      </sheetData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eekly Picks"/>
      <sheetName val="Results Sheet"/>
      <sheetName val="Score Sheet"/>
      <sheetName val="Weekly Scores Sorted"/>
      <sheetName val="schedule"/>
      <sheetName val="Data Sheet"/>
      <sheetName val="Drive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3">
          <cell r="B3">
            <v>1</v>
          </cell>
          <cell r="C3">
            <v>50</v>
          </cell>
        </row>
        <row r="4">
          <cell r="B4">
            <v>2</v>
          </cell>
          <cell r="C4">
            <v>25</v>
          </cell>
        </row>
        <row r="5">
          <cell r="B5">
            <v>3</v>
          </cell>
          <cell r="C5">
            <v>3</v>
          </cell>
        </row>
        <row r="6">
          <cell r="B6">
            <v>4</v>
          </cell>
          <cell r="C6">
            <v>3</v>
          </cell>
        </row>
        <row r="7">
          <cell r="B7">
            <v>5</v>
          </cell>
          <cell r="C7">
            <v>3</v>
          </cell>
        </row>
        <row r="8">
          <cell r="B8">
            <v>6</v>
          </cell>
          <cell r="C8">
            <v>3</v>
          </cell>
        </row>
        <row r="9">
          <cell r="B9">
            <v>7</v>
          </cell>
          <cell r="C9">
            <v>3</v>
          </cell>
        </row>
        <row r="10">
          <cell r="B10">
            <v>8</v>
          </cell>
          <cell r="C10">
            <v>3</v>
          </cell>
        </row>
        <row r="11">
          <cell r="B11">
            <v>9</v>
          </cell>
          <cell r="C11">
            <v>3</v>
          </cell>
        </row>
        <row r="12">
          <cell r="B12">
            <v>10</v>
          </cell>
          <cell r="C12">
            <v>3</v>
          </cell>
        </row>
        <row r="13">
          <cell r="B13">
            <v>11</v>
          </cell>
          <cell r="C13">
            <v>3</v>
          </cell>
        </row>
        <row r="14">
          <cell r="B14">
            <v>12</v>
          </cell>
          <cell r="C14">
            <v>3</v>
          </cell>
        </row>
        <row r="15">
          <cell r="B15">
            <v>13</v>
          </cell>
          <cell r="C15">
            <v>3</v>
          </cell>
        </row>
        <row r="16">
          <cell r="B16">
            <v>14</v>
          </cell>
          <cell r="C16">
            <v>3</v>
          </cell>
        </row>
        <row r="17">
          <cell r="B17">
            <v>15</v>
          </cell>
          <cell r="C17">
            <v>3</v>
          </cell>
        </row>
        <row r="18">
          <cell r="B18">
            <v>16</v>
          </cell>
          <cell r="C18">
            <v>2</v>
          </cell>
        </row>
        <row r="19">
          <cell r="B19">
            <v>17</v>
          </cell>
          <cell r="C19">
            <v>2</v>
          </cell>
        </row>
        <row r="20">
          <cell r="B20">
            <v>18</v>
          </cell>
          <cell r="C20">
            <v>2</v>
          </cell>
        </row>
        <row r="21">
          <cell r="B21">
            <v>19</v>
          </cell>
          <cell r="C21">
            <v>2</v>
          </cell>
        </row>
        <row r="22">
          <cell r="B22">
            <v>20</v>
          </cell>
          <cell r="C22">
            <v>2</v>
          </cell>
        </row>
        <row r="23">
          <cell r="B23">
            <v>21</v>
          </cell>
          <cell r="C23">
            <v>2</v>
          </cell>
        </row>
        <row r="24">
          <cell r="B24">
            <v>22</v>
          </cell>
          <cell r="C24">
            <v>2</v>
          </cell>
        </row>
        <row r="25">
          <cell r="B25">
            <v>23</v>
          </cell>
          <cell r="C25">
            <v>2</v>
          </cell>
        </row>
        <row r="26">
          <cell r="B26">
            <v>24</v>
          </cell>
          <cell r="C26">
            <v>2</v>
          </cell>
        </row>
        <row r="27">
          <cell r="B27">
            <v>25</v>
          </cell>
          <cell r="C27">
            <v>2</v>
          </cell>
        </row>
        <row r="28">
          <cell r="B28">
            <v>26</v>
          </cell>
          <cell r="C28">
            <v>2</v>
          </cell>
        </row>
        <row r="29">
          <cell r="B29">
            <v>27</v>
          </cell>
          <cell r="C29">
            <v>2</v>
          </cell>
        </row>
        <row r="30">
          <cell r="B30">
            <v>28</v>
          </cell>
          <cell r="C30">
            <v>2</v>
          </cell>
        </row>
        <row r="31">
          <cell r="B31">
            <v>29</v>
          </cell>
          <cell r="C31">
            <v>2</v>
          </cell>
        </row>
        <row r="32">
          <cell r="B32">
            <v>30</v>
          </cell>
          <cell r="C32">
            <v>2</v>
          </cell>
        </row>
        <row r="33">
          <cell r="B33">
            <v>31</v>
          </cell>
          <cell r="C33">
            <v>1</v>
          </cell>
        </row>
        <row r="34">
          <cell r="B34">
            <v>32</v>
          </cell>
          <cell r="C34">
            <v>1</v>
          </cell>
        </row>
        <row r="35">
          <cell r="B35">
            <v>33</v>
          </cell>
          <cell r="C35">
            <v>1</v>
          </cell>
        </row>
        <row r="36">
          <cell r="B36">
            <v>34</v>
          </cell>
          <cell r="C36">
            <v>1</v>
          </cell>
        </row>
        <row r="37">
          <cell r="B37">
            <v>35</v>
          </cell>
          <cell r="C37">
            <v>1</v>
          </cell>
        </row>
        <row r="38">
          <cell r="B38">
            <v>36</v>
          </cell>
          <cell r="C38">
            <v>1</v>
          </cell>
        </row>
        <row r="39">
          <cell r="B39">
            <v>37</v>
          </cell>
          <cell r="C39">
            <v>1</v>
          </cell>
        </row>
        <row r="40">
          <cell r="B40">
            <v>38</v>
          </cell>
          <cell r="C40">
            <v>1</v>
          </cell>
        </row>
        <row r="41">
          <cell r="B41">
            <v>39</v>
          </cell>
          <cell r="C41">
            <v>1</v>
          </cell>
        </row>
        <row r="42">
          <cell r="B42">
            <v>40</v>
          </cell>
          <cell r="C42">
            <v>1</v>
          </cell>
        </row>
        <row r="43">
          <cell r="B43">
            <v>41</v>
          </cell>
          <cell r="C43">
            <v>1</v>
          </cell>
        </row>
        <row r="44">
          <cell r="B44">
            <v>42</v>
          </cell>
          <cell r="C44">
            <v>1</v>
          </cell>
        </row>
        <row r="45">
          <cell r="B45">
            <v>43</v>
          </cell>
          <cell r="C45">
            <v>1</v>
          </cell>
        </row>
        <row r="49">
          <cell r="D49" t="str">
            <v>00</v>
          </cell>
        </row>
        <row r="50">
          <cell r="D50" t="str">
            <v>01</v>
          </cell>
        </row>
        <row r="51">
          <cell r="C51" t="str">
            <v>B.Elliott</v>
          </cell>
          <cell r="D51" t="str">
            <v>09</v>
          </cell>
        </row>
        <row r="52">
          <cell r="D52" t="str">
            <v>08</v>
          </cell>
        </row>
        <row r="53">
          <cell r="C53" t="str">
            <v>McMurray</v>
          </cell>
          <cell r="D53">
            <v>1</v>
          </cell>
        </row>
        <row r="54">
          <cell r="C54" t="str">
            <v>Keselowski</v>
          </cell>
          <cell r="D54">
            <v>2</v>
          </cell>
        </row>
        <row r="55">
          <cell r="C55" t="str">
            <v>Brad Keselowski</v>
          </cell>
          <cell r="D55">
            <v>2</v>
          </cell>
        </row>
        <row r="56">
          <cell r="D56">
            <v>4</v>
          </cell>
        </row>
        <row r="57">
          <cell r="C57" t="str">
            <v>Kahne</v>
          </cell>
          <cell r="D57">
            <v>5</v>
          </cell>
        </row>
        <row r="58">
          <cell r="C58" t="str">
            <v>Stenhouse</v>
          </cell>
          <cell r="D58">
            <v>6</v>
          </cell>
        </row>
        <row r="59">
          <cell r="C59" t="str">
            <v>R.Gordon</v>
          </cell>
          <cell r="D59">
            <v>7</v>
          </cell>
        </row>
        <row r="60">
          <cell r="D60">
            <v>8</v>
          </cell>
        </row>
        <row r="61">
          <cell r="C61" t="str">
            <v>Ambrose</v>
          </cell>
          <cell r="D61">
            <v>9</v>
          </cell>
        </row>
        <row r="62">
          <cell r="C62" t="str">
            <v>Patrick</v>
          </cell>
          <cell r="D62">
            <v>10</v>
          </cell>
        </row>
        <row r="63">
          <cell r="C63" t="str">
            <v>Hamlin</v>
          </cell>
          <cell r="D63">
            <v>11</v>
          </cell>
        </row>
        <row r="64">
          <cell r="D64">
            <v>12</v>
          </cell>
        </row>
        <row r="65">
          <cell r="C65" t="str">
            <v>Mears</v>
          </cell>
          <cell r="D65">
            <v>13</v>
          </cell>
        </row>
        <row r="66">
          <cell r="C66" t="str">
            <v>Stewart</v>
          </cell>
          <cell r="D66">
            <v>14</v>
          </cell>
        </row>
        <row r="67">
          <cell r="C67" t="str">
            <v>Bowyer</v>
          </cell>
          <cell r="D67">
            <v>15</v>
          </cell>
        </row>
        <row r="68">
          <cell r="C68" t="str">
            <v>Biffle</v>
          </cell>
          <cell r="D68">
            <v>16</v>
          </cell>
        </row>
        <row r="69">
          <cell r="C69" t="str">
            <v>Kenseth</v>
          </cell>
          <cell r="D69">
            <v>17</v>
          </cell>
        </row>
        <row r="70">
          <cell r="C70" t="str">
            <v>Kyle Busch</v>
          </cell>
          <cell r="D70">
            <v>18</v>
          </cell>
        </row>
        <row r="71">
          <cell r="D71">
            <v>19</v>
          </cell>
        </row>
        <row r="72">
          <cell r="C72" t="str">
            <v>Logano</v>
          </cell>
          <cell r="D72">
            <v>20</v>
          </cell>
        </row>
        <row r="73">
          <cell r="C73" t="str">
            <v>Bayne</v>
          </cell>
          <cell r="D73">
            <v>21</v>
          </cell>
        </row>
        <row r="74">
          <cell r="C74" t="str">
            <v>Allmendinger</v>
          </cell>
          <cell r="D74">
            <v>22</v>
          </cell>
        </row>
        <row r="75">
          <cell r="D75">
            <v>23</v>
          </cell>
        </row>
        <row r="76">
          <cell r="C76" t="str">
            <v>Gordon</v>
          </cell>
          <cell r="D76">
            <v>24</v>
          </cell>
        </row>
        <row r="77">
          <cell r="C77" t="str">
            <v>J.Gordon</v>
          </cell>
          <cell r="D77">
            <v>24</v>
          </cell>
        </row>
        <row r="78">
          <cell r="D78">
            <v>25</v>
          </cell>
        </row>
        <row r="79">
          <cell r="C79" t="str">
            <v>Raines</v>
          </cell>
          <cell r="D79">
            <v>26</v>
          </cell>
        </row>
        <row r="80">
          <cell r="C80" t="str">
            <v>Menard</v>
          </cell>
          <cell r="D80">
            <v>27</v>
          </cell>
        </row>
        <row r="81">
          <cell r="D81">
            <v>28</v>
          </cell>
        </row>
        <row r="82">
          <cell r="C82" t="str">
            <v>Harvick</v>
          </cell>
          <cell r="D82">
            <v>29</v>
          </cell>
        </row>
        <row r="83">
          <cell r="C83" t="str">
            <v>Stremme</v>
          </cell>
          <cell r="D83">
            <v>30</v>
          </cell>
        </row>
        <row r="84">
          <cell r="C84" t="str">
            <v>Burton</v>
          </cell>
          <cell r="D84">
            <v>31</v>
          </cell>
        </row>
        <row r="85">
          <cell r="C85" t="str">
            <v>T.Labonte</v>
          </cell>
          <cell r="D85">
            <v>32</v>
          </cell>
        </row>
        <row r="86">
          <cell r="D86">
            <v>33</v>
          </cell>
        </row>
        <row r="87">
          <cell r="C87" t="str">
            <v>Ragan</v>
          </cell>
          <cell r="D87">
            <v>34</v>
          </cell>
        </row>
        <row r="88">
          <cell r="D88">
            <v>35</v>
          </cell>
        </row>
        <row r="89">
          <cell r="C89" t="str">
            <v>Blaney</v>
          </cell>
          <cell r="D89">
            <v>36</v>
          </cell>
        </row>
        <row r="90">
          <cell r="C90" t="str">
            <v>Richardson</v>
          </cell>
          <cell r="D90">
            <v>37</v>
          </cell>
        </row>
        <row r="91">
          <cell r="C91" t="str">
            <v>Gilliland</v>
          </cell>
          <cell r="D91">
            <v>38</v>
          </cell>
        </row>
        <row r="92">
          <cell r="C92" t="str">
            <v>Newman</v>
          </cell>
          <cell r="D92">
            <v>39</v>
          </cell>
        </row>
        <row r="93">
          <cell r="D93">
            <v>40</v>
          </cell>
        </row>
        <row r="94">
          <cell r="D94">
            <v>41</v>
          </cell>
        </row>
        <row r="95">
          <cell r="D95">
            <v>41</v>
          </cell>
        </row>
        <row r="96">
          <cell r="C96" t="str">
            <v>Montoya</v>
          </cell>
          <cell r="D96">
            <v>42</v>
          </cell>
        </row>
        <row r="97">
          <cell r="C97" t="str">
            <v>Almirola</v>
          </cell>
          <cell r="D97">
            <v>43</v>
          </cell>
        </row>
        <row r="98">
          <cell r="D98">
            <v>44</v>
          </cell>
        </row>
        <row r="99">
          <cell r="D99">
            <v>45</v>
          </cell>
        </row>
        <row r="100">
          <cell r="C100" t="str">
            <v>Yeley</v>
          </cell>
          <cell r="D100">
            <v>46</v>
          </cell>
        </row>
        <row r="101">
          <cell r="C101" t="str">
            <v>B.Labonte</v>
          </cell>
          <cell r="D101">
            <v>47</v>
          </cell>
        </row>
        <row r="102">
          <cell r="C102" t="str">
            <v>Johnson</v>
          </cell>
          <cell r="D102">
            <v>48</v>
          </cell>
        </row>
        <row r="103">
          <cell r="D103">
            <v>49</v>
          </cell>
        </row>
        <row r="104">
          <cell r="D104">
            <v>50</v>
          </cell>
        </row>
        <row r="105">
          <cell r="C105" t="str">
            <v>Kurt Busch</v>
          </cell>
          <cell r="D105">
            <v>51</v>
          </cell>
        </row>
        <row r="106">
          <cell r="D106">
            <v>52</v>
          </cell>
        </row>
        <row r="107">
          <cell r="D107">
            <v>53</v>
          </cell>
        </row>
        <row r="108">
          <cell r="D108">
            <v>54</v>
          </cell>
        </row>
        <row r="109">
          <cell r="D109">
            <v>55</v>
          </cell>
        </row>
        <row r="110">
          <cell r="C110" t="str">
            <v>Truex</v>
          </cell>
          <cell r="D110">
            <v>56</v>
          </cell>
        </row>
        <row r="111">
          <cell r="D111">
            <v>57</v>
          </cell>
        </row>
        <row r="112">
          <cell r="D112">
            <v>58</v>
          </cell>
        </row>
        <row r="113">
          <cell r="D113">
            <v>59</v>
          </cell>
        </row>
        <row r="114">
          <cell r="D114">
            <v>60</v>
          </cell>
        </row>
        <row r="115">
          <cell r="D115">
            <v>61</v>
          </cell>
        </row>
        <row r="116">
          <cell r="D116">
            <v>62</v>
          </cell>
        </row>
        <row r="117">
          <cell r="D117">
            <v>63</v>
          </cell>
        </row>
        <row r="118">
          <cell r="D118">
            <v>64</v>
          </cell>
        </row>
        <row r="119">
          <cell r="D119">
            <v>65</v>
          </cell>
        </row>
        <row r="120">
          <cell r="D120">
            <v>66</v>
          </cell>
        </row>
        <row r="121">
          <cell r="D121">
            <v>67</v>
          </cell>
        </row>
        <row r="122">
          <cell r="D122">
            <v>68</v>
          </cell>
        </row>
        <row r="123">
          <cell r="D123">
            <v>69</v>
          </cell>
        </row>
        <row r="124">
          <cell r="D124">
            <v>70</v>
          </cell>
        </row>
        <row r="125">
          <cell r="C125" t="str">
            <v>Lally</v>
          </cell>
          <cell r="D125">
            <v>71</v>
          </cell>
        </row>
        <row r="126">
          <cell r="D126">
            <v>72</v>
          </cell>
        </row>
        <row r="127">
          <cell r="D127">
            <v>73</v>
          </cell>
        </row>
        <row r="128">
          <cell r="D128">
            <v>74</v>
          </cell>
        </row>
        <row r="129">
          <cell r="D129">
            <v>75</v>
          </cell>
        </row>
        <row r="130">
          <cell r="D130">
            <v>76</v>
          </cell>
        </row>
        <row r="131">
          <cell r="C131" t="str">
            <v>S.Wallace</v>
          </cell>
          <cell r="D131">
            <v>77</v>
          </cell>
        </row>
        <row r="132">
          <cell r="C132" t="str">
            <v>Smith</v>
          </cell>
          <cell r="D132">
            <v>78</v>
          </cell>
        </row>
        <row r="133">
          <cell r="D133">
            <v>79</v>
          </cell>
        </row>
        <row r="134">
          <cell r="D134">
            <v>80</v>
          </cell>
        </row>
        <row r="135">
          <cell r="D135">
            <v>81</v>
          </cell>
        </row>
        <row r="136">
          <cell r="C136" t="str">
            <v>Speed</v>
          </cell>
          <cell r="D136">
            <v>82</v>
          </cell>
        </row>
        <row r="137">
          <cell r="C137" t="str">
            <v>Cassill</v>
          </cell>
          <cell r="D137">
            <v>83</v>
          </cell>
        </row>
        <row r="138">
          <cell r="D138">
            <v>84</v>
          </cell>
        </row>
        <row r="139">
          <cell r="D139">
            <v>85</v>
          </cell>
        </row>
        <row r="140">
          <cell r="D140">
            <v>86</v>
          </cell>
        </row>
        <row r="141">
          <cell r="C141" t="str">
            <v>Nemechek</v>
          </cell>
          <cell r="D141">
            <v>87</v>
          </cell>
        </row>
        <row r="142">
          <cell r="C142" t="str">
            <v>Earnhardt</v>
          </cell>
          <cell r="D142">
            <v>88</v>
          </cell>
        </row>
        <row r="143">
          <cell r="D143">
            <v>89</v>
          </cell>
        </row>
        <row r="144">
          <cell r="D144">
            <v>90</v>
          </cell>
        </row>
        <row r="145">
          <cell r="D145">
            <v>91</v>
          </cell>
        </row>
        <row r="146">
          <cell r="C146" t="str">
            <v>Brian Keselowski</v>
          </cell>
          <cell r="D146">
            <v>92</v>
          </cell>
        </row>
        <row r="147">
          <cell r="C147" t="str">
            <v>Reutimann</v>
          </cell>
          <cell r="D147">
            <v>93</v>
          </cell>
        </row>
        <row r="148">
          <cell r="D148">
            <v>94</v>
          </cell>
        </row>
        <row r="149">
          <cell r="D149">
            <v>95</v>
          </cell>
        </row>
        <row r="150">
          <cell r="D150">
            <v>96</v>
          </cell>
        </row>
        <row r="151">
          <cell r="D151">
            <v>171</v>
          </cell>
        </row>
        <row r="152">
          <cell r="D152">
            <v>97</v>
          </cell>
        </row>
        <row r="153">
          <cell r="C153" t="str">
            <v>McDowell</v>
          </cell>
          <cell r="D153">
            <v>98</v>
          </cell>
        </row>
        <row r="154">
          <cell r="C154" t="str">
            <v>Edwards</v>
          </cell>
          <cell r="D154">
            <v>99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H54"/>
  <sheetViews>
    <sheetView tabSelected="1" zoomScale="85" zoomScaleNormal="85" workbookViewId="0">
      <pane ySplit="1" topLeftCell="A2" activePane="bottomLeft" state="frozen"/>
      <selection pane="bottomLeft" activeCell="E19" sqref="E19"/>
    </sheetView>
  </sheetViews>
  <sheetFormatPr defaultColWidth="9.140625" defaultRowHeight="15" x14ac:dyDescent="0.25"/>
  <cols>
    <col min="1" max="1" width="6" style="4" bestFit="1" customWidth="1"/>
    <col min="2" max="2" width="8.140625" style="4" bestFit="1" customWidth="1"/>
    <col min="3" max="3" width="30.28515625" style="4" customWidth="1"/>
    <col min="4" max="4" width="13.5703125" style="4" bestFit="1" customWidth="1"/>
    <col min="5" max="5" width="12.42578125" style="4" bestFit="1" customWidth="1"/>
    <col min="6" max="6" width="10.28515625" style="4" bestFit="1" customWidth="1"/>
    <col min="7" max="7" width="14.85546875" style="4" customWidth="1"/>
    <col min="8" max="8" width="4" style="4" customWidth="1"/>
    <col min="9" max="16384" width="9.140625" style="4"/>
  </cols>
  <sheetData>
    <row r="1" spans="1:8" x14ac:dyDescent="0.25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1" t="s">
        <v>5</v>
      </c>
      <c r="G1" s="2" t="s">
        <v>6</v>
      </c>
      <c r="H1" s="3" t="s">
        <v>7</v>
      </c>
    </row>
    <row r="2" spans="1:8" x14ac:dyDescent="0.25">
      <c r="A2" s="5">
        <v>1</v>
      </c>
      <c r="B2" s="6">
        <v>47</v>
      </c>
      <c r="C2" s="7" t="s">
        <v>8</v>
      </c>
      <c r="D2" s="8">
        <v>6992</v>
      </c>
      <c r="E2" s="9">
        <f>VLOOKUP(C2,'[1]Score Sheet'!$B$2:$L$54,11,FALSE)</f>
        <v>268</v>
      </c>
      <c r="F2" s="5">
        <f t="shared" ref="F2:F54" si="0">D2+E2</f>
        <v>7260</v>
      </c>
      <c r="G2" s="8">
        <v>1</v>
      </c>
      <c r="H2" s="5">
        <f t="shared" ref="H2:H54" si="1">G2-A2</f>
        <v>0</v>
      </c>
    </row>
    <row r="3" spans="1:8" x14ac:dyDescent="0.25">
      <c r="A3" s="5">
        <v>2</v>
      </c>
      <c r="B3" s="6">
        <v>98</v>
      </c>
      <c r="C3" s="10" t="s">
        <v>9</v>
      </c>
      <c r="D3" s="8">
        <v>6901</v>
      </c>
      <c r="E3" s="9">
        <f>VLOOKUP(C3,'[1]Score Sheet'!$B$2:$L$54,11,FALSE)</f>
        <v>213</v>
      </c>
      <c r="F3" s="5">
        <f t="shared" si="0"/>
        <v>7114</v>
      </c>
      <c r="G3" s="8">
        <v>3</v>
      </c>
      <c r="H3" s="5">
        <f t="shared" si="1"/>
        <v>1</v>
      </c>
    </row>
    <row r="4" spans="1:8" x14ac:dyDescent="0.25">
      <c r="A4" s="5">
        <v>3</v>
      </c>
      <c r="B4" s="6">
        <v>13</v>
      </c>
      <c r="C4" s="10" t="s">
        <v>10</v>
      </c>
      <c r="D4" s="8">
        <v>6864</v>
      </c>
      <c r="E4" s="9">
        <f>VLOOKUP(C4,'[1]Score Sheet'!$B$2:$L$54,11,FALSE)</f>
        <v>198</v>
      </c>
      <c r="F4" s="5">
        <f t="shared" si="0"/>
        <v>7062</v>
      </c>
      <c r="G4" s="8">
        <v>4</v>
      </c>
      <c r="H4" s="5">
        <f t="shared" si="1"/>
        <v>1</v>
      </c>
    </row>
    <row r="5" spans="1:8" x14ac:dyDescent="0.25">
      <c r="A5" s="5">
        <v>4</v>
      </c>
      <c r="B5" s="6">
        <v>2</v>
      </c>
      <c r="C5" s="10" t="s">
        <v>11</v>
      </c>
      <c r="D5" s="8">
        <v>6949</v>
      </c>
      <c r="E5" s="9">
        <f>VLOOKUP(C5,'[1]Score Sheet'!$B$2:$L$54,11,FALSE)</f>
        <v>100</v>
      </c>
      <c r="F5" s="5">
        <f t="shared" si="0"/>
        <v>7049</v>
      </c>
      <c r="G5" s="8">
        <v>2</v>
      </c>
      <c r="H5" s="5">
        <f t="shared" si="1"/>
        <v>-2</v>
      </c>
    </row>
    <row r="6" spans="1:8" x14ac:dyDescent="0.25">
      <c r="A6" s="5">
        <v>5</v>
      </c>
      <c r="B6" s="6">
        <v>14</v>
      </c>
      <c r="C6" s="10" t="s">
        <v>12</v>
      </c>
      <c r="D6" s="8">
        <v>6828</v>
      </c>
      <c r="E6" s="9">
        <f>VLOOKUP(C6,'[1]Score Sheet'!$B$2:$L$54,11,FALSE)</f>
        <v>142</v>
      </c>
      <c r="F6" s="5">
        <f t="shared" si="0"/>
        <v>6970</v>
      </c>
      <c r="G6" s="8">
        <v>5</v>
      </c>
      <c r="H6" s="5">
        <f t="shared" si="1"/>
        <v>0</v>
      </c>
    </row>
    <row r="7" spans="1:8" x14ac:dyDescent="0.25">
      <c r="A7" s="5">
        <v>6</v>
      </c>
      <c r="B7" s="11" t="s">
        <v>13</v>
      </c>
      <c r="C7" s="7" t="s">
        <v>14</v>
      </c>
      <c r="D7" s="8">
        <v>6576</v>
      </c>
      <c r="E7" s="9">
        <f>VLOOKUP(C7,'[1]Score Sheet'!$B$2:$L$54,11,FALSE)</f>
        <v>277</v>
      </c>
      <c r="F7" s="5">
        <f t="shared" si="0"/>
        <v>6853</v>
      </c>
      <c r="G7" s="8">
        <v>8</v>
      </c>
      <c r="H7" s="5">
        <f t="shared" si="1"/>
        <v>2</v>
      </c>
    </row>
    <row r="8" spans="1:8" x14ac:dyDescent="0.25">
      <c r="A8" s="5">
        <v>7</v>
      </c>
      <c r="B8" s="6">
        <v>32</v>
      </c>
      <c r="C8" s="10" t="s">
        <v>15</v>
      </c>
      <c r="D8" s="8">
        <v>6599</v>
      </c>
      <c r="E8" s="9">
        <f>VLOOKUP(C8,'[1]Score Sheet'!$B$2:$L$54,11,FALSE)</f>
        <v>185</v>
      </c>
      <c r="F8" s="5">
        <f t="shared" si="0"/>
        <v>6784</v>
      </c>
      <c r="G8" s="8">
        <v>7</v>
      </c>
      <c r="H8" s="5">
        <f t="shared" si="1"/>
        <v>0</v>
      </c>
    </row>
    <row r="9" spans="1:8" x14ac:dyDescent="0.25">
      <c r="A9" s="5">
        <v>8</v>
      </c>
      <c r="B9" s="6">
        <v>82</v>
      </c>
      <c r="C9" s="12" t="s">
        <v>16</v>
      </c>
      <c r="D9" s="8">
        <v>6569</v>
      </c>
      <c r="E9" s="9">
        <f>VLOOKUP(C9,'[1]Score Sheet'!$B$2:$L$54,11,FALSE)</f>
        <v>198</v>
      </c>
      <c r="F9" s="5">
        <f t="shared" si="0"/>
        <v>6767</v>
      </c>
      <c r="G9" s="8">
        <v>9</v>
      </c>
      <c r="H9" s="5">
        <f t="shared" si="1"/>
        <v>1</v>
      </c>
    </row>
    <row r="10" spans="1:8" x14ac:dyDescent="0.25">
      <c r="A10" s="5">
        <v>9</v>
      </c>
      <c r="B10" s="6">
        <v>8</v>
      </c>
      <c r="C10" s="12" t="s">
        <v>17</v>
      </c>
      <c r="D10" s="8">
        <v>6607</v>
      </c>
      <c r="E10" s="9">
        <f>VLOOKUP(C10,'[1]Score Sheet'!$B$2:$L$54,11,FALSE)</f>
        <v>153</v>
      </c>
      <c r="F10" s="5">
        <f t="shared" si="0"/>
        <v>6760</v>
      </c>
      <c r="G10" s="8">
        <v>6</v>
      </c>
      <c r="H10" s="5">
        <f t="shared" si="1"/>
        <v>-3</v>
      </c>
    </row>
    <row r="11" spans="1:8" x14ac:dyDescent="0.25">
      <c r="A11" s="5">
        <v>10</v>
      </c>
      <c r="B11" s="6">
        <v>111</v>
      </c>
      <c r="C11" s="7" t="s">
        <v>18</v>
      </c>
      <c r="D11" s="8">
        <v>6555</v>
      </c>
      <c r="E11" s="9">
        <f>VLOOKUP(C11,'[1]Score Sheet'!$B$2:$L$54,11,FALSE)</f>
        <v>193</v>
      </c>
      <c r="F11" s="5">
        <f t="shared" si="0"/>
        <v>6748</v>
      </c>
      <c r="G11" s="8">
        <v>10</v>
      </c>
      <c r="H11" s="5">
        <f t="shared" si="1"/>
        <v>0</v>
      </c>
    </row>
    <row r="12" spans="1:8" x14ac:dyDescent="0.25">
      <c r="A12" s="5">
        <v>11</v>
      </c>
      <c r="B12" s="6">
        <v>77</v>
      </c>
      <c r="C12" s="10" t="s">
        <v>19</v>
      </c>
      <c r="D12" s="8">
        <v>6541</v>
      </c>
      <c r="E12" s="9">
        <f>VLOOKUP(C12,'[1]Score Sheet'!$B$2:$L$54,11,FALSE)</f>
        <v>195</v>
      </c>
      <c r="F12" s="5">
        <f t="shared" si="0"/>
        <v>6736</v>
      </c>
      <c r="G12" s="8">
        <v>11</v>
      </c>
      <c r="H12" s="5">
        <f t="shared" si="1"/>
        <v>0</v>
      </c>
    </row>
    <row r="13" spans="1:8" x14ac:dyDescent="0.25">
      <c r="A13" s="5">
        <v>12</v>
      </c>
      <c r="B13" s="6">
        <v>16</v>
      </c>
      <c r="C13" s="10" t="s">
        <v>20</v>
      </c>
      <c r="D13" s="8">
        <v>6429</v>
      </c>
      <c r="E13" s="9">
        <f>VLOOKUP(C13,'[1]Score Sheet'!$B$2:$L$54,11,FALSE)</f>
        <v>203</v>
      </c>
      <c r="F13" s="5">
        <f t="shared" si="0"/>
        <v>6632</v>
      </c>
      <c r="G13" s="8">
        <v>14</v>
      </c>
      <c r="H13" s="5">
        <f t="shared" si="1"/>
        <v>2</v>
      </c>
    </row>
    <row r="14" spans="1:8" x14ac:dyDescent="0.25">
      <c r="A14" s="5">
        <v>13</v>
      </c>
      <c r="B14" s="6">
        <v>24</v>
      </c>
      <c r="C14" s="12" t="s">
        <v>21</v>
      </c>
      <c r="D14" s="8">
        <v>6470</v>
      </c>
      <c r="E14" s="9">
        <f>VLOOKUP(C14,'[1]Score Sheet'!$B$2:$L$54,11,FALSE)</f>
        <v>160</v>
      </c>
      <c r="F14" s="5">
        <f t="shared" si="0"/>
        <v>6630</v>
      </c>
      <c r="G14" s="8">
        <v>12</v>
      </c>
      <c r="H14" s="5">
        <f t="shared" si="1"/>
        <v>-1</v>
      </c>
    </row>
    <row r="15" spans="1:8" x14ac:dyDescent="0.25">
      <c r="A15" s="5">
        <v>14</v>
      </c>
      <c r="B15" s="6">
        <v>208</v>
      </c>
      <c r="C15" s="7" t="s">
        <v>22</v>
      </c>
      <c r="D15" s="8">
        <v>6442</v>
      </c>
      <c r="E15" s="9">
        <f>VLOOKUP(C15,'[1]Score Sheet'!$B$2:$L$54,11,FALSE)</f>
        <v>178</v>
      </c>
      <c r="F15" s="5">
        <f t="shared" si="0"/>
        <v>6620</v>
      </c>
      <c r="G15" s="8">
        <v>13</v>
      </c>
      <c r="H15" s="5">
        <f t="shared" si="1"/>
        <v>-1</v>
      </c>
    </row>
    <row r="16" spans="1:8" x14ac:dyDescent="0.25">
      <c r="A16" s="5">
        <v>15</v>
      </c>
      <c r="B16" s="6">
        <v>25</v>
      </c>
      <c r="C16" s="10" t="s">
        <v>23</v>
      </c>
      <c r="D16" s="8">
        <v>6408</v>
      </c>
      <c r="E16" s="9">
        <f>VLOOKUP(C16,'[1]Score Sheet'!$B$2:$L$54,11,FALSE)</f>
        <v>200</v>
      </c>
      <c r="F16" s="5">
        <f t="shared" si="0"/>
        <v>6608</v>
      </c>
      <c r="G16" s="8">
        <v>15</v>
      </c>
      <c r="H16" s="5">
        <f t="shared" si="1"/>
        <v>0</v>
      </c>
    </row>
    <row r="17" spans="1:8" x14ac:dyDescent="0.25">
      <c r="A17" s="5">
        <v>16</v>
      </c>
      <c r="B17" s="6">
        <v>52</v>
      </c>
      <c r="C17" s="7" t="s">
        <v>24</v>
      </c>
      <c r="D17" s="8">
        <v>6395</v>
      </c>
      <c r="E17" s="9">
        <f>VLOOKUP(C17,'[1]Score Sheet'!$B$2:$L$54,11,FALSE)</f>
        <v>183</v>
      </c>
      <c r="F17" s="5">
        <f t="shared" si="0"/>
        <v>6578</v>
      </c>
      <c r="G17" s="8">
        <v>16</v>
      </c>
      <c r="H17" s="5">
        <f t="shared" si="1"/>
        <v>0</v>
      </c>
    </row>
    <row r="18" spans="1:8" x14ac:dyDescent="0.25">
      <c r="A18" s="5">
        <v>17</v>
      </c>
      <c r="B18" s="6">
        <v>6</v>
      </c>
      <c r="C18" s="10" t="s">
        <v>25</v>
      </c>
      <c r="D18" s="8">
        <v>6334</v>
      </c>
      <c r="E18" s="9">
        <f>VLOOKUP(C18,'[1]Score Sheet'!$B$2:$L$54,11,FALSE)</f>
        <v>244</v>
      </c>
      <c r="F18" s="5">
        <f t="shared" si="0"/>
        <v>6578</v>
      </c>
      <c r="G18" s="8">
        <v>17</v>
      </c>
      <c r="H18" s="5">
        <f t="shared" si="1"/>
        <v>0</v>
      </c>
    </row>
    <row r="19" spans="1:8" x14ac:dyDescent="0.25">
      <c r="A19" s="5">
        <v>18</v>
      </c>
      <c r="B19" s="6">
        <v>414</v>
      </c>
      <c r="C19" s="13" t="s">
        <v>26</v>
      </c>
      <c r="D19" s="8">
        <v>6317</v>
      </c>
      <c r="E19" s="9">
        <f>VLOOKUP(C19,'[1]Score Sheet'!$B$2:$L$54,11,FALSE)</f>
        <v>238</v>
      </c>
      <c r="F19" s="5">
        <f t="shared" si="0"/>
        <v>6555</v>
      </c>
      <c r="G19" s="8">
        <v>20</v>
      </c>
      <c r="H19" s="5">
        <f t="shared" si="1"/>
        <v>2</v>
      </c>
    </row>
    <row r="20" spans="1:8" x14ac:dyDescent="0.25">
      <c r="A20" s="5">
        <v>19</v>
      </c>
      <c r="B20" s="6">
        <v>501</v>
      </c>
      <c r="C20" s="7" t="s">
        <v>27</v>
      </c>
      <c r="D20" s="8">
        <v>6320</v>
      </c>
      <c r="E20" s="9">
        <f>VLOOKUP(C20,'[1]Score Sheet'!$B$2:$L$54,11,FALSE)</f>
        <v>234</v>
      </c>
      <c r="F20" s="5">
        <f t="shared" si="0"/>
        <v>6554</v>
      </c>
      <c r="G20" s="8">
        <v>19</v>
      </c>
      <c r="H20" s="5">
        <f t="shared" si="1"/>
        <v>0</v>
      </c>
    </row>
    <row r="21" spans="1:8" x14ac:dyDescent="0.25">
      <c r="A21" s="5">
        <v>20</v>
      </c>
      <c r="B21" s="6">
        <v>19</v>
      </c>
      <c r="C21" s="10" t="s">
        <v>28</v>
      </c>
      <c r="D21" s="8">
        <v>6326</v>
      </c>
      <c r="E21" s="9">
        <f>VLOOKUP(C21,'[1]Score Sheet'!$B$2:$L$54,11,FALSE)</f>
        <v>170</v>
      </c>
      <c r="F21" s="5">
        <f t="shared" si="0"/>
        <v>6496</v>
      </c>
      <c r="G21" s="8">
        <v>18</v>
      </c>
      <c r="H21" s="5">
        <f t="shared" si="1"/>
        <v>-2</v>
      </c>
    </row>
    <row r="22" spans="1:8" x14ac:dyDescent="0.25">
      <c r="A22" s="5">
        <v>21</v>
      </c>
      <c r="B22" s="6">
        <v>1</v>
      </c>
      <c r="C22" s="10" t="s">
        <v>29</v>
      </c>
      <c r="D22" s="8">
        <v>6278</v>
      </c>
      <c r="E22" s="9">
        <f>VLOOKUP(C22,'[1]Score Sheet'!$B$2:$L$54,11,FALSE)</f>
        <v>209</v>
      </c>
      <c r="F22" s="5">
        <f t="shared" si="0"/>
        <v>6487</v>
      </c>
      <c r="G22" s="8">
        <v>22</v>
      </c>
      <c r="H22" s="5">
        <f t="shared" si="1"/>
        <v>1</v>
      </c>
    </row>
    <row r="23" spans="1:8" x14ac:dyDescent="0.25">
      <c r="A23" s="5">
        <v>22</v>
      </c>
      <c r="B23" s="6">
        <v>244</v>
      </c>
      <c r="C23" s="7" t="s">
        <v>30</v>
      </c>
      <c r="D23" s="8">
        <v>6260</v>
      </c>
      <c r="E23" s="9">
        <f>VLOOKUP(C23,'[1]Score Sheet'!$B$2:$L$54,11,FALSE)</f>
        <v>198</v>
      </c>
      <c r="F23" s="5">
        <f t="shared" si="0"/>
        <v>6458</v>
      </c>
      <c r="G23" s="8">
        <v>23</v>
      </c>
      <c r="H23" s="5">
        <f t="shared" si="1"/>
        <v>1</v>
      </c>
    </row>
    <row r="24" spans="1:8" x14ac:dyDescent="0.25">
      <c r="A24" s="5">
        <v>23</v>
      </c>
      <c r="B24" s="6">
        <v>2948</v>
      </c>
      <c r="C24" s="10" t="s">
        <v>31</v>
      </c>
      <c r="D24" s="8">
        <v>6283</v>
      </c>
      <c r="E24" s="9">
        <f>VLOOKUP(C24,'[1]Score Sheet'!$B$2:$L$54,11,FALSE)</f>
        <v>165</v>
      </c>
      <c r="F24" s="5">
        <f t="shared" si="0"/>
        <v>6448</v>
      </c>
      <c r="G24" s="8">
        <v>21</v>
      </c>
      <c r="H24" s="5">
        <f t="shared" si="1"/>
        <v>-2</v>
      </c>
    </row>
    <row r="25" spans="1:8" x14ac:dyDescent="0.25">
      <c r="A25" s="5">
        <v>24</v>
      </c>
      <c r="B25" s="6">
        <v>22</v>
      </c>
      <c r="C25" s="10" t="s">
        <v>32</v>
      </c>
      <c r="D25" s="8">
        <v>6232</v>
      </c>
      <c r="E25" s="9">
        <f>VLOOKUP(C25,'[1]Score Sheet'!$B$2:$L$54,11,FALSE)</f>
        <v>203</v>
      </c>
      <c r="F25" s="5">
        <f t="shared" si="0"/>
        <v>6435</v>
      </c>
      <c r="G25" s="8">
        <v>25</v>
      </c>
      <c r="H25" s="5">
        <f t="shared" si="1"/>
        <v>1</v>
      </c>
    </row>
    <row r="26" spans="1:8" x14ac:dyDescent="0.25">
      <c r="A26" s="5">
        <v>25</v>
      </c>
      <c r="B26" s="6">
        <v>12</v>
      </c>
      <c r="C26" s="10" t="s">
        <v>33</v>
      </c>
      <c r="D26" s="8">
        <v>6058</v>
      </c>
      <c r="E26" s="9">
        <f>VLOOKUP(C26,'[1]Score Sheet'!$B$2:$L$54,11,FALSE)</f>
        <v>342</v>
      </c>
      <c r="F26" s="5">
        <f t="shared" si="0"/>
        <v>6400</v>
      </c>
      <c r="G26" s="8">
        <v>35</v>
      </c>
      <c r="H26" s="5">
        <f t="shared" si="1"/>
        <v>10</v>
      </c>
    </row>
    <row r="27" spans="1:8" x14ac:dyDescent="0.25">
      <c r="A27" s="5">
        <v>26</v>
      </c>
      <c r="B27" s="6">
        <v>5</v>
      </c>
      <c r="C27" s="10" t="s">
        <v>34</v>
      </c>
      <c r="D27" s="8">
        <v>6240</v>
      </c>
      <c r="E27" s="9">
        <f>VLOOKUP(C27,'[1]Score Sheet'!$B$2:$L$54,11,FALSE)</f>
        <v>153</v>
      </c>
      <c r="F27" s="5">
        <f t="shared" si="0"/>
        <v>6393</v>
      </c>
      <c r="G27" s="8">
        <v>24</v>
      </c>
      <c r="H27" s="5">
        <f t="shared" si="1"/>
        <v>-2</v>
      </c>
    </row>
    <row r="28" spans="1:8" x14ac:dyDescent="0.25">
      <c r="A28" s="5">
        <v>27</v>
      </c>
      <c r="B28" s="6">
        <v>23</v>
      </c>
      <c r="C28" s="10" t="s">
        <v>35</v>
      </c>
      <c r="D28" s="8">
        <v>6211</v>
      </c>
      <c r="E28" s="9">
        <f>VLOOKUP(C28,'[1]Score Sheet'!$B$2:$L$54,11,FALSE)</f>
        <v>153</v>
      </c>
      <c r="F28" s="5">
        <f t="shared" si="0"/>
        <v>6364</v>
      </c>
      <c r="G28" s="8">
        <v>26</v>
      </c>
      <c r="H28" s="5">
        <f t="shared" si="1"/>
        <v>-1</v>
      </c>
    </row>
    <row r="29" spans="1:8" x14ac:dyDescent="0.25">
      <c r="A29" s="5">
        <v>28</v>
      </c>
      <c r="B29" s="6">
        <v>43</v>
      </c>
      <c r="C29" s="7" t="s">
        <v>36</v>
      </c>
      <c r="D29" s="8">
        <v>6095</v>
      </c>
      <c r="E29" s="9">
        <f>VLOOKUP(C29,'[1]Score Sheet'!$B$2:$L$54,11,FALSE)</f>
        <v>267</v>
      </c>
      <c r="F29" s="5">
        <f t="shared" si="0"/>
        <v>6362</v>
      </c>
      <c r="G29" s="8">
        <v>30</v>
      </c>
      <c r="H29" s="5">
        <f t="shared" si="1"/>
        <v>2</v>
      </c>
    </row>
    <row r="30" spans="1:8" x14ac:dyDescent="0.25">
      <c r="A30" s="5">
        <v>29</v>
      </c>
      <c r="B30" s="6">
        <v>99</v>
      </c>
      <c r="C30" s="10" t="s">
        <v>37</v>
      </c>
      <c r="D30" s="8">
        <v>6201</v>
      </c>
      <c r="E30" s="9">
        <f>VLOOKUP(C30,'[1]Score Sheet'!$B$2:$L$54,11,FALSE)</f>
        <v>147</v>
      </c>
      <c r="F30" s="5">
        <f t="shared" si="0"/>
        <v>6348</v>
      </c>
      <c r="G30" s="8">
        <v>27</v>
      </c>
      <c r="H30" s="5">
        <f t="shared" si="1"/>
        <v>-2</v>
      </c>
    </row>
    <row r="31" spans="1:8" x14ac:dyDescent="0.25">
      <c r="A31" s="5">
        <v>30</v>
      </c>
      <c r="B31" s="6">
        <v>119</v>
      </c>
      <c r="C31" s="7" t="s">
        <v>38</v>
      </c>
      <c r="D31" s="8">
        <v>6134</v>
      </c>
      <c r="E31" s="9">
        <f>VLOOKUP(C31,'[1]Score Sheet'!$B$2:$L$54,11,FALSE)</f>
        <v>206</v>
      </c>
      <c r="F31" s="5">
        <f t="shared" si="0"/>
        <v>6340</v>
      </c>
      <c r="G31" s="8">
        <v>29</v>
      </c>
      <c r="H31" s="5">
        <f t="shared" si="1"/>
        <v>-1</v>
      </c>
    </row>
    <row r="32" spans="1:8" x14ac:dyDescent="0.25">
      <c r="A32" s="5">
        <v>31</v>
      </c>
      <c r="B32" s="6">
        <v>88</v>
      </c>
      <c r="C32" s="10" t="s">
        <v>39</v>
      </c>
      <c r="D32" s="8">
        <v>6079</v>
      </c>
      <c r="E32" s="9">
        <f>VLOOKUP(C32,'[1]Score Sheet'!$B$2:$L$54,11,FALSE)</f>
        <v>203</v>
      </c>
      <c r="F32" s="5">
        <f t="shared" si="0"/>
        <v>6282</v>
      </c>
      <c r="G32" s="8">
        <v>33</v>
      </c>
      <c r="H32" s="5">
        <f t="shared" si="1"/>
        <v>2</v>
      </c>
    </row>
    <row r="33" spans="1:8" x14ac:dyDescent="0.25">
      <c r="A33" s="5">
        <v>32</v>
      </c>
      <c r="B33" s="6">
        <v>15</v>
      </c>
      <c r="C33" s="10" t="s">
        <v>40</v>
      </c>
      <c r="D33" s="8">
        <v>6153</v>
      </c>
      <c r="E33" s="9">
        <f>VLOOKUP(C33,'[1]Score Sheet'!$B$2:$L$54,11,FALSE)</f>
        <v>120</v>
      </c>
      <c r="F33" s="5">
        <f t="shared" si="0"/>
        <v>6273</v>
      </c>
      <c r="G33" s="8">
        <v>28</v>
      </c>
      <c r="H33" s="5">
        <f t="shared" si="1"/>
        <v>-4</v>
      </c>
    </row>
    <row r="34" spans="1:8" x14ac:dyDescent="0.25">
      <c r="A34" s="5">
        <v>33</v>
      </c>
      <c r="B34" s="6">
        <v>30</v>
      </c>
      <c r="C34" s="12" t="s">
        <v>41</v>
      </c>
      <c r="D34" s="8">
        <v>6070</v>
      </c>
      <c r="E34" s="9">
        <f>VLOOKUP(C34,'[1]Score Sheet'!$B$2:$L$54,11,FALSE)</f>
        <v>154</v>
      </c>
      <c r="F34" s="5">
        <f t="shared" si="0"/>
        <v>6224</v>
      </c>
      <c r="G34" s="8">
        <v>34</v>
      </c>
      <c r="H34" s="5">
        <f t="shared" si="1"/>
        <v>1</v>
      </c>
    </row>
    <row r="35" spans="1:8" x14ac:dyDescent="0.25">
      <c r="A35" s="5">
        <v>34</v>
      </c>
      <c r="B35" s="6">
        <v>40</v>
      </c>
      <c r="C35" s="10" t="s">
        <v>42</v>
      </c>
      <c r="D35" s="8">
        <v>5990</v>
      </c>
      <c r="E35" s="9">
        <f>VLOOKUP(C35,'[1]Score Sheet'!$B$2:$L$54,11,FALSE)</f>
        <v>224</v>
      </c>
      <c r="F35" s="5">
        <f t="shared" si="0"/>
        <v>6214</v>
      </c>
      <c r="G35" s="8">
        <v>39</v>
      </c>
      <c r="H35" s="5">
        <f t="shared" si="1"/>
        <v>5</v>
      </c>
    </row>
    <row r="36" spans="1:8" x14ac:dyDescent="0.25">
      <c r="A36" s="5">
        <v>35</v>
      </c>
      <c r="B36" s="6">
        <v>1617</v>
      </c>
      <c r="C36" s="7" t="s">
        <v>43</v>
      </c>
      <c r="D36" s="8">
        <v>6088</v>
      </c>
      <c r="E36" s="9">
        <f>VLOOKUP(C36,'[1]Score Sheet'!$B$2:$L$54,11,FALSE)</f>
        <v>110</v>
      </c>
      <c r="F36" s="5">
        <f t="shared" si="0"/>
        <v>6198</v>
      </c>
      <c r="G36" s="8">
        <v>31</v>
      </c>
      <c r="H36" s="5">
        <f t="shared" si="1"/>
        <v>-4</v>
      </c>
    </row>
    <row r="37" spans="1:8" x14ac:dyDescent="0.25">
      <c r="A37" s="5">
        <v>36</v>
      </c>
      <c r="B37" s="6">
        <v>1999</v>
      </c>
      <c r="C37" s="7" t="s">
        <v>44</v>
      </c>
      <c r="D37" s="8">
        <v>6080</v>
      </c>
      <c r="E37" s="9">
        <f>VLOOKUP(C37,'[1]Score Sheet'!$B$2:$L$54,11,FALSE)</f>
        <v>102</v>
      </c>
      <c r="F37" s="5">
        <f t="shared" si="0"/>
        <v>6182</v>
      </c>
      <c r="G37" s="8">
        <v>32</v>
      </c>
      <c r="H37" s="5">
        <f t="shared" si="1"/>
        <v>-4</v>
      </c>
    </row>
    <row r="38" spans="1:8" x14ac:dyDescent="0.25">
      <c r="A38" s="5">
        <v>37</v>
      </c>
      <c r="B38" s="6">
        <v>71</v>
      </c>
      <c r="C38" s="10" t="s">
        <v>45</v>
      </c>
      <c r="D38" s="8">
        <v>6030</v>
      </c>
      <c r="E38" s="9">
        <f>VLOOKUP(C38,'[1]Score Sheet'!$B$2:$L$54,11,FALSE)</f>
        <v>128</v>
      </c>
      <c r="F38" s="5">
        <f t="shared" si="0"/>
        <v>6158</v>
      </c>
      <c r="G38" s="8">
        <v>36</v>
      </c>
      <c r="H38" s="5">
        <f t="shared" si="1"/>
        <v>-1</v>
      </c>
    </row>
    <row r="39" spans="1:8" x14ac:dyDescent="0.25">
      <c r="A39" s="5">
        <v>38</v>
      </c>
      <c r="B39" s="6">
        <v>4824</v>
      </c>
      <c r="C39" s="10" t="s">
        <v>46</v>
      </c>
      <c r="D39" s="8">
        <v>6000</v>
      </c>
      <c r="E39" s="9">
        <f>VLOOKUP(C39,'[1]Score Sheet'!$B$2:$L$54,11,FALSE)</f>
        <v>145</v>
      </c>
      <c r="F39" s="5">
        <f t="shared" si="0"/>
        <v>6145</v>
      </c>
      <c r="G39" s="8">
        <v>38</v>
      </c>
      <c r="H39" s="5">
        <f t="shared" si="1"/>
        <v>0</v>
      </c>
    </row>
    <row r="40" spans="1:8" x14ac:dyDescent="0.25">
      <c r="A40" s="5">
        <v>39</v>
      </c>
      <c r="B40" s="6">
        <v>17</v>
      </c>
      <c r="C40" s="10" t="s">
        <v>47</v>
      </c>
      <c r="D40" s="8">
        <v>6009</v>
      </c>
      <c r="E40" s="9">
        <f>VLOOKUP(C40,'[1]Score Sheet'!$B$2:$L$54,11,FALSE)</f>
        <v>124</v>
      </c>
      <c r="F40" s="5">
        <f t="shared" si="0"/>
        <v>6133</v>
      </c>
      <c r="G40" s="8">
        <v>37</v>
      </c>
      <c r="H40" s="5">
        <f t="shared" si="1"/>
        <v>-2</v>
      </c>
    </row>
    <row r="41" spans="1:8" x14ac:dyDescent="0.25">
      <c r="A41" s="5">
        <v>40</v>
      </c>
      <c r="B41" s="6">
        <v>34</v>
      </c>
      <c r="C41" s="10" t="s">
        <v>48</v>
      </c>
      <c r="D41" s="8">
        <v>5916</v>
      </c>
      <c r="E41" s="9">
        <f>VLOOKUP(C41,'[1]Score Sheet'!$B$2:$L$54,11,FALSE)</f>
        <v>95</v>
      </c>
      <c r="F41" s="5">
        <f t="shared" si="0"/>
        <v>6011</v>
      </c>
      <c r="G41" s="8">
        <v>40</v>
      </c>
      <c r="H41" s="5">
        <f t="shared" si="1"/>
        <v>0</v>
      </c>
    </row>
    <row r="42" spans="1:8" x14ac:dyDescent="0.25">
      <c r="A42" s="5">
        <v>41</v>
      </c>
      <c r="B42" s="6">
        <v>299</v>
      </c>
      <c r="C42" s="7" t="s">
        <v>49</v>
      </c>
      <c r="D42" s="8">
        <v>5710</v>
      </c>
      <c r="E42" s="9">
        <f>VLOOKUP(C42,'[1]Score Sheet'!$B$2:$L$54,11,FALSE)</f>
        <v>268</v>
      </c>
      <c r="F42" s="5">
        <f t="shared" si="0"/>
        <v>5978</v>
      </c>
      <c r="G42" s="8">
        <v>44</v>
      </c>
      <c r="H42" s="5">
        <f t="shared" si="1"/>
        <v>3</v>
      </c>
    </row>
    <row r="43" spans="1:8" x14ac:dyDescent="0.25">
      <c r="A43" s="5">
        <v>42</v>
      </c>
      <c r="B43" s="6">
        <v>33</v>
      </c>
      <c r="C43" s="10" t="s">
        <v>50</v>
      </c>
      <c r="D43" s="8">
        <v>5758</v>
      </c>
      <c r="E43" s="9">
        <f>VLOOKUP(C43,'[1]Score Sheet'!$B$2:$L$54,11,FALSE)</f>
        <v>198</v>
      </c>
      <c r="F43" s="5">
        <f t="shared" si="0"/>
        <v>5956</v>
      </c>
      <c r="G43" s="8">
        <v>42</v>
      </c>
      <c r="H43" s="5">
        <f t="shared" si="1"/>
        <v>0</v>
      </c>
    </row>
    <row r="44" spans="1:8" x14ac:dyDescent="0.25">
      <c r="A44" s="5">
        <v>43</v>
      </c>
      <c r="B44" s="6">
        <v>2448</v>
      </c>
      <c r="C44" s="7" t="s">
        <v>51</v>
      </c>
      <c r="D44" s="8">
        <v>5869</v>
      </c>
      <c r="E44" s="9">
        <f>VLOOKUP(C44,'[1]Score Sheet'!$B$2:$L$54,11,FALSE)</f>
        <v>76</v>
      </c>
      <c r="F44" s="5">
        <f t="shared" si="0"/>
        <v>5945</v>
      </c>
      <c r="G44" s="8">
        <v>41</v>
      </c>
      <c r="H44" s="5">
        <f t="shared" si="1"/>
        <v>-2</v>
      </c>
    </row>
    <row r="45" spans="1:8" x14ac:dyDescent="0.25">
      <c r="A45" s="5">
        <v>44</v>
      </c>
      <c r="B45" s="6">
        <v>117</v>
      </c>
      <c r="C45" s="7" t="s">
        <v>52</v>
      </c>
      <c r="D45" s="8">
        <v>5697</v>
      </c>
      <c r="E45" s="9">
        <f>VLOOKUP(C45,'[1]Score Sheet'!$B$2:$L$54,11,FALSE)</f>
        <v>218</v>
      </c>
      <c r="F45" s="5">
        <f t="shared" si="0"/>
        <v>5915</v>
      </c>
      <c r="G45" s="8">
        <v>45</v>
      </c>
      <c r="H45" s="5">
        <f t="shared" si="1"/>
        <v>1</v>
      </c>
    </row>
    <row r="46" spans="1:8" x14ac:dyDescent="0.25">
      <c r="A46" s="5">
        <v>45</v>
      </c>
      <c r="B46" s="14" t="s">
        <v>53</v>
      </c>
      <c r="C46" s="12" t="s">
        <v>54</v>
      </c>
      <c r="D46" s="8">
        <v>5735</v>
      </c>
      <c r="E46" s="9">
        <f>VLOOKUP(C46,'[1]Score Sheet'!$B$2:$L$54,11,FALSE)</f>
        <v>168</v>
      </c>
      <c r="F46" s="5">
        <f t="shared" si="0"/>
        <v>5903</v>
      </c>
      <c r="G46" s="8">
        <v>43</v>
      </c>
      <c r="H46" s="5">
        <f t="shared" si="1"/>
        <v>-2</v>
      </c>
    </row>
    <row r="47" spans="1:8" x14ac:dyDescent="0.25">
      <c r="A47" s="5">
        <v>46</v>
      </c>
      <c r="B47" s="6">
        <v>3</v>
      </c>
      <c r="C47" s="10" t="s">
        <v>55</v>
      </c>
      <c r="D47" s="8">
        <v>5673</v>
      </c>
      <c r="E47" s="9">
        <f>VLOOKUP(C47,'[1]Score Sheet'!$B$2:$L$54,11,FALSE)</f>
        <v>198</v>
      </c>
      <c r="F47" s="5">
        <f t="shared" si="0"/>
        <v>5871</v>
      </c>
      <c r="G47" s="8">
        <v>46</v>
      </c>
      <c r="H47" s="5">
        <f t="shared" si="1"/>
        <v>0</v>
      </c>
    </row>
    <row r="48" spans="1:8" x14ac:dyDescent="0.25">
      <c r="A48" s="5">
        <v>47</v>
      </c>
      <c r="B48" s="6">
        <v>83</v>
      </c>
      <c r="C48" s="10" t="s">
        <v>56</v>
      </c>
      <c r="D48" s="8">
        <v>5528</v>
      </c>
      <c r="E48" s="9">
        <f>VLOOKUP(C48,'[1]Score Sheet'!$B$2:$L$54,11,FALSE)</f>
        <v>277</v>
      </c>
      <c r="F48" s="5">
        <f t="shared" si="0"/>
        <v>5805</v>
      </c>
      <c r="G48" s="8">
        <v>51</v>
      </c>
      <c r="H48" s="5">
        <f t="shared" si="1"/>
        <v>4</v>
      </c>
    </row>
    <row r="49" spans="1:8" x14ac:dyDescent="0.25">
      <c r="A49" s="5">
        <v>48</v>
      </c>
      <c r="B49" s="6">
        <v>21</v>
      </c>
      <c r="C49" s="10" t="s">
        <v>57</v>
      </c>
      <c r="D49" s="8">
        <v>5545</v>
      </c>
      <c r="E49" s="9">
        <f>VLOOKUP(C49,'[1]Score Sheet'!$B$2:$L$54,11,FALSE)</f>
        <v>243</v>
      </c>
      <c r="F49" s="5">
        <f t="shared" si="0"/>
        <v>5788</v>
      </c>
      <c r="G49" s="8">
        <v>49</v>
      </c>
      <c r="H49" s="5">
        <f t="shared" si="1"/>
        <v>1</v>
      </c>
    </row>
    <row r="50" spans="1:8" x14ac:dyDescent="0.25">
      <c r="A50" s="5">
        <v>49</v>
      </c>
      <c r="B50" s="6">
        <v>100</v>
      </c>
      <c r="C50" s="7" t="s">
        <v>58</v>
      </c>
      <c r="D50" s="8">
        <v>5571</v>
      </c>
      <c r="E50" s="9">
        <f>VLOOKUP(C50,'[1]Score Sheet'!$B$2:$L$54,11,FALSE)</f>
        <v>154</v>
      </c>
      <c r="F50" s="5">
        <f t="shared" si="0"/>
        <v>5725</v>
      </c>
      <c r="G50" s="8">
        <v>47</v>
      </c>
      <c r="H50" s="5">
        <f t="shared" si="1"/>
        <v>-2</v>
      </c>
    </row>
    <row r="51" spans="1:8" x14ac:dyDescent="0.25">
      <c r="A51" s="5">
        <v>50</v>
      </c>
      <c r="B51" s="6">
        <v>89</v>
      </c>
      <c r="C51" s="10" t="s">
        <v>59</v>
      </c>
      <c r="D51" s="8">
        <v>5544</v>
      </c>
      <c r="E51" s="9">
        <f>VLOOKUP(C51,'[1]Score Sheet'!$B$2:$L$54,11,FALSE)</f>
        <v>130</v>
      </c>
      <c r="F51" s="5">
        <f t="shared" si="0"/>
        <v>5674</v>
      </c>
      <c r="G51" s="8">
        <v>50</v>
      </c>
      <c r="H51" s="5">
        <f t="shared" si="1"/>
        <v>0</v>
      </c>
    </row>
    <row r="52" spans="1:8" x14ac:dyDescent="0.25">
      <c r="A52" s="5">
        <v>51</v>
      </c>
      <c r="B52" s="6">
        <v>75</v>
      </c>
      <c r="C52" s="10" t="s">
        <v>60</v>
      </c>
      <c r="D52" s="8">
        <v>5562</v>
      </c>
      <c r="E52" s="9">
        <f>VLOOKUP(C52,'[1]Score Sheet'!$B$2:$L$54,11,FALSE)</f>
        <v>102</v>
      </c>
      <c r="F52" s="5">
        <f t="shared" si="0"/>
        <v>5664</v>
      </c>
      <c r="G52" s="8">
        <v>48</v>
      </c>
      <c r="H52" s="5">
        <f t="shared" si="1"/>
        <v>-3</v>
      </c>
    </row>
    <row r="53" spans="1:8" x14ac:dyDescent="0.25">
      <c r="A53" s="5">
        <v>52</v>
      </c>
      <c r="B53" s="6">
        <v>9</v>
      </c>
      <c r="C53" s="10" t="s">
        <v>61</v>
      </c>
      <c r="D53" s="8">
        <v>5400</v>
      </c>
      <c r="E53" s="9">
        <f>VLOOKUP(C53,'[1]Score Sheet'!$B$2:$L$54,11,FALSE)</f>
        <v>224</v>
      </c>
      <c r="F53" s="5">
        <f t="shared" si="0"/>
        <v>5624</v>
      </c>
      <c r="G53" s="8">
        <v>52</v>
      </c>
      <c r="H53" s="5">
        <f t="shared" si="1"/>
        <v>0</v>
      </c>
    </row>
    <row r="54" spans="1:8" x14ac:dyDescent="0.25">
      <c r="A54" s="5">
        <v>53</v>
      </c>
      <c r="B54" s="6">
        <v>29</v>
      </c>
      <c r="C54" s="10" t="s">
        <v>62</v>
      </c>
      <c r="D54" s="8">
        <v>5186</v>
      </c>
      <c r="E54" s="9">
        <f>VLOOKUP(C54,'[1]Score Sheet'!$B$2:$L$54,11,FALSE)</f>
        <v>160</v>
      </c>
      <c r="F54" s="5">
        <f t="shared" si="0"/>
        <v>5346</v>
      </c>
      <c r="G54" s="8">
        <v>53</v>
      </c>
      <c r="H54" s="5">
        <f t="shared" si="1"/>
        <v>0</v>
      </c>
    </row>
  </sheetData>
  <printOptions horizontalCentered="1" verticalCentered="1"/>
  <pageMargins left="0.25" right="0.25" top="0.25" bottom="0.25" header="0.5" footer="0.5"/>
  <pageSetup scale="96" orientation="portrait" r:id="rId1"/>
  <headerFooter scaleWithDoc="0" alignWithMargins="0">
    <oddHeader>&amp;CRace #1 - Edwardsville Moose 500 at Daytona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YTD Sorted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rizel36</dc:creator>
  <cp:lastModifiedBy>rizel36</cp:lastModifiedBy>
  <dcterms:created xsi:type="dcterms:W3CDTF">2015-03-10T13:37:53Z</dcterms:created>
  <dcterms:modified xsi:type="dcterms:W3CDTF">2015-03-10T13:38:02Z</dcterms:modified>
</cp:coreProperties>
</file>